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<sst xmlns="http://schemas.openxmlformats.org/spreadsheetml/2006/main" count="449" uniqueCount="265">
  <si>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</si>
  <si>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</si>
  <si>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</si>
  <si>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</si>
  <si>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</si>
  <si>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</si>
  <si>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</si>
  <si>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</si>
  <si>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</si>
  <si>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</si>
  <si>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</si>
  <si>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</si>
  <si>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</si>
  <si>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</si>
  <si>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</si>
  <si>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</si>
  <si>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</si>
  <si>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</si>
  <si>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</si>
  <si>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</si>
  <si>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</si>
  <si>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</si>
  <si>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</si>
  <si>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</si>
  <si>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</si>
  <si>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</si>
  <si>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</si>
  <si>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</si>
  <si>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</si>
  <si>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</si>
  <si>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</si>
  <si>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</si>
  <si>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</si>
  <si>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</si>
  <si>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</si>
  <si>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</si>
  <si>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</si>
  <si>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</si>
  <si>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</si>
  <si>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</si>
  <si>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</si>
  <si>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</si>
  <si>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</si>
  <si>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</si>
  <si>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</si>
  <si>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</si>
  <si>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</si>
  <si>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</si>
  <si>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</si>
  <si>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</si>
  <si>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</si>
  <si>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</si>
  <si>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</si>
  <si>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</si>
  <si>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</si>
  <si>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</si>
  <si>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</si>
  <si>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</si>
  <si>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</si>
  <si>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</si>
  <si>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</si>
  <si>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</si>
  <si>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</si>
  <si>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</si>
  <si>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</si>
  <si>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</si>
  <si>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</si>
  <si>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</si>
  <si>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</si>
  <si>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</si>
  <si>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</si>
  <si>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</si>
  <si>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</si>
  <si>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</si>
  <si>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</si>
  <si>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</si>
  <si>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</si>
  <si>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</si>
  <si>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</si>
  <si>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</si>
  <si>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</si>
  <si>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</si>
  <si>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</si>
  <si>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</si>
  <si>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</si>
  <si>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</si>
  <si>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</si>
  <si>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</si>
  <si>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</si>
  <si>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</si>
  <si>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</si>
  <si>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</si>
  <si>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</si>
  <si>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</si>
  <si>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</si>
  <si>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</si>
  <si>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</si>
  <si>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</si>
  <si>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</si>
  <si>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</si>
  <si>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</si>
  <si>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</si>
  <si>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</si>
  <si>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</si>
  <si>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</si>
  <si>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</si>
  <si>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</si>
  <si>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</si>
  <si>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</si>
  <si>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</si>
  <si>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</si>
  <si>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</si>
  <si>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</si>
  <si>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</si>
  <si>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</si>
  <si>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</si>
  <si>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</si>
  <si>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</si>
  <si>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</si>
  <si>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</si>
  <si>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</si>
  <si>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</si>
  <si>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</si>
  <si>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</si>
  <si>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</si>
  <si>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</si>
  <si>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</si>
  <si>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</si>
  <si>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</si>
  <si>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</si>
  <si>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</si>
  <si>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</si>
  <si>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</si>
  <si>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</si>
  <si>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</si>
  <si>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</si>
  <si>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</si>
  <si>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</si>
  <si>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</si>
  <si>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</si>
  <si>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</si>
  <si>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</si>
  <si>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</si>
  <si>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</si>
  <si>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</si>
  <si>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</si>
  <si>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</si>
  <si>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</si>
  <si>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</si>
  <si>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</si>
  <si>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</si>
  <si>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</si>
  <si>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</si>
  <si>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</si>
  <si>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</si>
  <si>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</si>
  <si>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</si>
  <si>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</si>
  <si>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</si>
  <si>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</si>
  <si>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</si>
  <si>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</si>
  <si>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</si>
  <si>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</si>
  <si>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</si>
  <si>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</si>
  <si>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</si>
  <si>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</si>
  <si>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</si>
  <si>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</si>
  <si>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</si>
  <si>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</si>
  <si>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</si>
  <si>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</si>
  <si>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</si>
  <si>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</si>
  <si>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</si>
  <si>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</si>
  <si>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</si>
  <si>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</si>
  <si>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</si>
  <si>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</si>
  <si>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</si>
  <si>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</si>
  <si>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</si>
  <si>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</si>
  <si>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</si>
  <si>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</si>
  <si>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</si>
  <si>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</si>
  <si>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</si>
  <si>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</si>
  <si>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</si>
  <si>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</si>
  <si>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</si>
  <si>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</si>
  <si>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</si>
  <si>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</si>
  <si>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</si>
  <si>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</si>
  <si>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</si>
  <si>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</si>
  <si>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</si>
  <si>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</si>
  <si>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</si>
  <si>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</si>
  <si>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</si>
  <si>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</si>
  <si>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</si>
  <si>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</si>
  <si>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</si>
  <si>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</si>
  <si>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</si>
  <si>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</si>
  <si>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</si>
  <si>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</si>
  <si>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</si>
  <si>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</si>
  <si>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</si>
  <si>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</si>
  <si>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</si>
  <si>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</si>
  <si>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</si>
  <si>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</si>
  <si>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</si>
  <si>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</si>
  <si>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</si>
  <si>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</si>
  <si>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</si>
  <si>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</si>
  <si>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</si>
  <si>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</si>
  <si>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</si>
  <si>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</si>
  <si>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</si>
  <si>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</si>
  <si>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</si>
  <si>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</si>
  <si>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</si>
  <si>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</si>
  <si>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</si>
  <si>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</si>
  <si>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</si>
  <si>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</si>
  <si>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</si>
  <si>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</si>
  <si>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</si>
  <si>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ГБПОУ РО "РТЭК"</t>
  </si>
  <si>
    <t>Косенко Л.П.</t>
  </si>
  <si>
    <t>01 января 2019 г.</t>
  </si>
  <si>
    <t>Токаренко О.А.</t>
  </si>
  <si>
    <t>6168001372</t>
  </si>
  <si>
    <t>ГОД</t>
  </si>
  <si>
    <t>5</t>
  </si>
  <si>
    <t>01.01.2019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</si>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</sst>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22" xfId="0" applyNumberFormat="1" applyFont="1" applyFill="1" applyBorder="1" applyAlignment="1" applyProtection="1">
      <alignment horizontal="right"/>
      <protection locked="0"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172" fontId="18" fillId="0" borderId="15" xfId="0" applyNumberFormat="1" applyFont="1" applyFill="1" applyBorder="1" applyAlignment="1" applyProtection="1">
      <alignment horizontal="right"/>
      <protection locked="0"/>
    </xf>
    <xf numFmtId="172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72" fontId="18" fillId="46" borderId="22" xfId="0" applyNumberFormat="1" applyFont="1" applyFill="1" applyBorder="1" applyAlignment="1" applyProtection="1">
      <alignment horizontal="right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172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center"/>
      <protection/>
    </xf>
    <xf numFmtId="172" fontId="18" fillId="43" borderId="32" xfId="0" applyNumberFormat="1" applyFont="1" applyFill="1" applyBorder="1" applyAlignment="1" applyProtection="1">
      <alignment horizontal="center"/>
      <protection/>
    </xf>
    <xf numFmtId="172" fontId="18" fillId="43" borderId="36" xfId="0" applyNumberFormat="1" applyFont="1" applyFill="1" applyBorder="1" applyAlignment="1" applyProtection="1">
      <alignment horizontal="center"/>
      <protection/>
    </xf>
    <xf numFmtId="172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72" fontId="18" fillId="47" borderId="22" xfId="0" applyNumberFormat="1" applyFont="1" applyFill="1" applyBorder="1" applyAlignment="1" applyProtection="1">
      <alignment horizontal="right"/>
      <protection/>
    </xf>
    <xf numFmtId="172" fontId="18" fillId="47" borderId="42" xfId="0" applyNumberFormat="1" applyFont="1" applyFill="1" applyBorder="1" applyAlignment="1" applyProtection="1">
      <alignment horizontal="right"/>
      <protection/>
    </xf>
    <xf numFmtId="172" fontId="18" fillId="46" borderId="43" xfId="0" applyNumberFormat="1" applyFont="1" applyFill="1" applyBorder="1" applyAlignment="1" applyProtection="1">
      <alignment horizontal="right"/>
      <protection/>
    </xf>
    <xf numFmtId="172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72" fontId="18" fillId="46" borderId="27" xfId="0" applyNumberFormat="1" applyFont="1" applyFill="1" applyBorder="1" applyAlignment="1" applyProtection="1">
      <alignment horizontal="right"/>
      <protection/>
    </xf>
    <xf numFmtId="172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72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72" fontId="18" fillId="48" borderId="51" xfId="0" applyNumberFormat="1" applyFont="1" applyFill="1" applyBorder="1" applyAlignment="1" applyProtection="1">
      <alignment horizontal="right"/>
      <protection/>
    </xf>
    <xf numFmtId="172" fontId="18" fillId="48" borderId="52" xfId="0" applyNumberFormat="1" applyFont="1" applyFill="1" applyBorder="1" applyAlignment="1" applyProtection="1">
      <alignment horizontal="right"/>
      <protection/>
    </xf>
    <xf numFmtId="172" fontId="18" fillId="43" borderId="53" xfId="0" applyNumberFormat="1" applyFont="1" applyFill="1" applyBorder="1" applyAlignment="1" applyProtection="1">
      <alignment horizontal="right"/>
      <protection/>
    </xf>
    <xf numFmtId="172" fontId="18" fillId="43" borderId="36" xfId="0" applyNumberFormat="1" applyFont="1" applyFill="1" applyBorder="1" applyAlignment="1" applyProtection="1">
      <alignment horizontal="right"/>
      <protection/>
    </xf>
    <xf numFmtId="172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72" fontId="18" fillId="46" borderId="24" xfId="0" applyNumberFormat="1" applyFont="1" applyFill="1" applyBorder="1" applyAlignment="1" applyProtection="1">
      <alignment horizontal="right"/>
      <protection/>
    </xf>
    <xf numFmtId="172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72" fontId="18" fillId="48" borderId="57" xfId="0" applyNumberFormat="1" applyFont="1" applyFill="1" applyBorder="1" applyAlignment="1" applyProtection="1">
      <alignment horizontal="right"/>
      <protection/>
    </xf>
    <xf numFmtId="172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72" fontId="18" fillId="20" borderId="57" xfId="0" applyNumberFormat="1" applyFont="1" applyFill="1" applyBorder="1" applyAlignment="1" applyProtection="1">
      <alignment horizontal="right"/>
      <protection/>
    </xf>
    <xf numFmtId="172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right"/>
      <protection/>
    </xf>
    <xf numFmtId="172" fontId="18" fillId="43" borderId="32" xfId="0" applyNumberFormat="1" applyFont="1" applyFill="1" applyBorder="1" applyAlignment="1" applyProtection="1">
      <alignment horizontal="right"/>
      <protection/>
    </xf>
    <xf numFmtId="172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72" fontId="18" fillId="47" borderId="26" xfId="0" applyNumberFormat="1" applyFont="1" applyFill="1" applyBorder="1" applyAlignment="1" applyProtection="1">
      <alignment horizontal="right"/>
      <protection/>
    </xf>
    <xf numFmtId="172" fontId="18" fillId="49" borderId="51" xfId="0" applyNumberFormat="1" applyFont="1" applyFill="1" applyBorder="1" applyAlignment="1" applyProtection="1">
      <alignment horizontal="right"/>
      <protection/>
    </xf>
    <xf numFmtId="172" fontId="18" fillId="49" borderId="52" xfId="0" applyNumberFormat="1" applyFont="1" applyFill="1" applyBorder="1" applyAlignment="1" applyProtection="1">
      <alignment horizontal="right"/>
      <protection/>
    </xf>
    <xf numFmtId="172" fontId="18" fillId="49" borderId="64" xfId="0" applyNumberFormat="1" applyFont="1" applyFill="1" applyBorder="1" applyAlignment="1" applyProtection="1">
      <alignment horizontal="right"/>
      <protection/>
    </xf>
    <xf numFmtId="172" fontId="18" fillId="50" borderId="22" xfId="0" applyNumberFormat="1" applyFont="1" applyFill="1" applyBorder="1" applyAlignment="1" applyProtection="1">
      <alignment horizontal="right"/>
      <protection/>
    </xf>
    <xf numFmtId="172" fontId="18" fillId="50" borderId="24" xfId="0" applyNumberFormat="1" applyFont="1" applyFill="1" applyBorder="1" applyAlignment="1" applyProtection="1">
      <alignment horizontal="right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172" fontId="18" fillId="0" borderId="22" xfId="0" applyNumberFormat="1" applyFont="1" applyFill="1" applyBorder="1" applyAlignment="1" applyProtection="1">
      <alignment horizontal="right"/>
      <protection/>
    </xf>
    <xf numFmtId="172" fontId="18" fillId="0" borderId="23" xfId="0" applyNumberFormat="1" applyFont="1" applyFill="1" applyBorder="1" applyAlignment="1" applyProtection="1">
      <alignment horizontal="right"/>
      <protection/>
    </xf>
    <xf numFmtId="172" fontId="18" fillId="0" borderId="27" xfId="0" applyNumberFormat="1" applyFont="1" applyFill="1" applyBorder="1" applyAlignment="1" applyProtection="1">
      <alignment horizontal="right"/>
      <protection/>
    </xf>
    <xf numFmtId="172" fontId="18" fillId="0" borderId="24" xfId="0" applyNumberFormat="1" applyFont="1" applyFill="1" applyBorder="1" applyAlignment="1" applyProtection="1">
      <alignment horizontal="right"/>
      <protection/>
    </xf>
    <xf numFmtId="172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66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1" xfId="0" applyNumberFormat="1" applyFont="1" applyFill="1" applyBorder="1" applyAlignment="1">
      <alignment horizontal="left" wrapText="1"/>
    </xf>
    <xf numFmtId="0" fontId="18" fillId="0" borderId="67" xfId="0" applyFont="1" applyFill="1" applyBorder="1" applyAlignment="1" applyProtection="1">
      <alignment horizontal="center" vertical="center" wrapText="1"/>
      <protection/>
    </xf>
    <xf numFmtId="0" fontId="18" fillId="0" borderId="68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49" fontId="18" fillId="43" borderId="69" xfId="0" applyNumberFormat="1" applyFont="1" applyFill="1" applyBorder="1" applyAlignment="1" applyProtection="1">
      <alignment horizontal="center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172" fontId="18" fillId="50" borderId="29" xfId="0" applyNumberFormat="1" applyFont="1" applyFill="1" applyBorder="1" applyAlignment="1" applyProtection="1">
      <alignment horizontal="right"/>
      <protection/>
    </xf>
    <xf numFmtId="172" fontId="18" fillId="50" borderId="23" xfId="0" applyNumberFormat="1" applyFont="1" applyFill="1" applyBorder="1" applyAlignment="1" applyProtection="1">
      <alignment horizontal="right"/>
      <protection/>
    </xf>
    <xf numFmtId="172" fontId="18" fillId="0" borderId="29" xfId="0" applyNumberFormat="1" applyFont="1" applyFill="1" applyBorder="1" applyAlignment="1" applyProtection="1">
      <alignment horizontal="right"/>
      <protection/>
    </xf>
    <xf numFmtId="172" fontId="18" fillId="0" borderId="23" xfId="0" applyNumberFormat="1" applyFont="1" applyFill="1" applyBorder="1" applyAlignment="1" applyProtection="1">
      <alignment horizontal="right"/>
      <protection/>
    </xf>
    <xf numFmtId="172" fontId="18" fillId="46" borderId="29" xfId="0" applyNumberFormat="1" applyFont="1" applyFill="1" applyBorder="1" applyAlignment="1" applyProtection="1">
      <alignment horizontal="right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172" fontId="18" fillId="0" borderId="70" xfId="0" applyNumberFormat="1" applyFont="1" applyFill="1" applyBorder="1" applyAlignment="1" applyProtection="1">
      <alignment horizontal="right"/>
      <protection/>
    </xf>
    <xf numFmtId="172" fontId="18" fillId="46" borderId="70" xfId="0" applyNumberFormat="1" applyFont="1" applyFill="1" applyBorder="1" applyAlignment="1" applyProtection="1">
      <alignment horizontal="right"/>
      <protection/>
    </xf>
    <xf numFmtId="172" fontId="18" fillId="0" borderId="29" xfId="0" applyNumberFormat="1" applyFont="1" applyFill="1" applyBorder="1" applyAlignment="1" applyProtection="1">
      <alignment horizontal="right"/>
      <protection locked="0"/>
    </xf>
    <xf numFmtId="172" fontId="18" fillId="0" borderId="70" xfId="0" applyNumberFormat="1" applyFont="1" applyFill="1" applyBorder="1" applyAlignment="1" applyProtection="1">
      <alignment horizontal="right"/>
      <protection locked="0"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172" fontId="18" fillId="46" borderId="43" xfId="0" applyNumberFormat="1" applyFont="1" applyFill="1" applyBorder="1" applyAlignment="1" applyProtection="1">
      <alignment horizontal="right"/>
      <protection/>
    </xf>
    <xf numFmtId="172" fontId="18" fillId="46" borderId="58" xfId="0" applyNumberFormat="1" applyFont="1" applyFill="1" applyBorder="1" applyAlignment="1" applyProtection="1">
      <alignment horizontal="right"/>
      <protection/>
    </xf>
    <xf numFmtId="49" fontId="18" fillId="0" borderId="71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49" fontId="30" fillId="51" borderId="73" xfId="152" applyNumberFormat="1" applyFont="1" applyFill="1" applyBorder="1" applyAlignment="1">
      <alignment horizontal="right" indent="1"/>
      <protection/>
    </xf>
    <xf numFmtId="49" fontId="30" fillId="51" borderId="74" xfId="152" applyNumberFormat="1" applyFont="1" applyFill="1" applyBorder="1" applyAlignment="1">
      <alignment horizontal="right" indent="1"/>
      <protection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75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75" xfId="0" applyNumberFormat="1" applyFont="1" applyFill="1" applyBorder="1" applyAlignment="1">
      <alignment horizontal="left" indent="1"/>
    </xf>
    <xf numFmtId="49" fontId="21" fillId="51" borderId="74" xfId="0" applyNumberFormat="1" applyFont="1" applyFill="1" applyBorder="1" applyAlignment="1">
      <alignment horizontal="left" wrapText="1" indent="1"/>
    </xf>
    <xf numFmtId="49" fontId="21" fillId="51" borderId="76" xfId="0" applyNumberFormat="1" applyFont="1" applyFill="1" applyBorder="1" applyAlignment="1">
      <alignment horizontal="left" wrapText="1" indent="1"/>
    </xf>
    <xf numFmtId="0" fontId="18" fillId="0" borderId="77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18" fillId="50" borderId="29" xfId="0" applyNumberFormat="1" applyFont="1" applyFill="1" applyBorder="1" applyAlignment="1" applyProtection="1">
      <alignment horizontal="center"/>
      <protection/>
    </xf>
    <xf numFmtId="172" fontId="18" fillId="50" borderId="23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30" fillId="51" borderId="78" xfId="152" applyNumberFormat="1" applyFont="1" applyFill="1" applyBorder="1" applyAlignment="1">
      <alignment horizontal="right" indent="1"/>
      <protection/>
    </xf>
    <xf numFmtId="49" fontId="30" fillId="51" borderId="79" xfId="152" applyNumberFormat="1" applyFont="1" applyFill="1" applyBorder="1" applyAlignment="1">
      <alignment horizontal="right" indent="1"/>
      <protection/>
    </xf>
    <xf numFmtId="49" fontId="17" fillId="0" borderId="80" xfId="0" applyNumberFormat="1" applyFont="1" applyFill="1" applyBorder="1" applyAlignment="1">
      <alignment horizontal="center"/>
    </xf>
    <xf numFmtId="49" fontId="17" fillId="0" borderId="81" xfId="0" applyNumberFormat="1" applyFont="1" applyFill="1" applyBorder="1" applyAlignment="1">
      <alignment horizontal="center"/>
    </xf>
    <xf numFmtId="49" fontId="31" fillId="0" borderId="81" xfId="0" applyNumberFormat="1" applyFont="1" applyFill="1" applyBorder="1" applyAlignment="1">
      <alignment horizontal="left" vertical="center" indent="2"/>
    </xf>
    <xf numFmtId="49" fontId="31" fillId="0" borderId="82" xfId="0" applyNumberFormat="1" applyFont="1" applyFill="1" applyBorder="1" applyAlignment="1">
      <alignment horizontal="left" vertical="center" indent="2"/>
    </xf>
    <xf numFmtId="49" fontId="21" fillId="51" borderId="79" xfId="0" applyNumberFormat="1" applyFont="1" applyFill="1" applyBorder="1" applyAlignment="1">
      <alignment horizontal="left" indent="1"/>
    </xf>
    <xf numFmtId="49" fontId="21" fillId="51" borderId="83" xfId="0" applyNumberFormat="1" applyFont="1" applyFill="1" applyBorder="1" applyAlignment="1">
      <alignment horizontal="left" indent="1"/>
    </xf>
  </cellXfs>
  <cellStyles count="164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132</xdr:row>
      <xdr:rowOff>38100</xdr:rowOff>
    </xdr:from>
    <xdr:to>
      <xdr:col>5</xdr:col>
      <xdr:colOff>990600</xdr:colOff>
      <xdr:row>132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14407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37" t="s">
        <v>0</v>
      </c>
      <c r="B2" s="138"/>
      <c r="C2" s="138"/>
      <c r="D2" s="138"/>
      <c r="E2" s="138"/>
      <c r="F2" s="138"/>
      <c r="G2" s="138"/>
      <c r="H2" s="138"/>
      <c r="I2" s="138"/>
      <c r="K2" s="3"/>
      <c r="L2" s="5" t="s">
        <v>94</v>
      </c>
    </row>
    <row r="3" spans="1:12" ht="11.25" customHeigh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K3" s="3" t="s">
        <v>253</v>
      </c>
      <c r="L3" s="5" t="s">
        <v>95</v>
      </c>
    </row>
    <row r="4" spans="1:12" ht="10.5" customHeight="1" thickBot="1">
      <c r="A4" s="137"/>
      <c r="B4" s="137"/>
      <c r="C4" s="137"/>
      <c r="D4" s="137"/>
      <c r="E4" s="137"/>
      <c r="F4" s="137"/>
      <c r="G4" s="137"/>
      <c r="H4" s="137"/>
      <c r="I4" s="141"/>
      <c r="J4" s="6" t="s">
        <v>2</v>
      </c>
      <c r="K4" s="3" t="s">
        <v>256</v>
      </c>
      <c r="L4" s="5" t="s">
        <v>96</v>
      </c>
    </row>
    <row r="5" spans="1:12" ht="12.75" customHeight="1">
      <c r="A5" s="7"/>
      <c r="C5" s="8" t="s">
        <v>48</v>
      </c>
      <c r="D5" s="145" t="s">
        <v>249</v>
      </c>
      <c r="E5" s="145"/>
      <c r="F5" s="9"/>
      <c r="G5" s="9"/>
      <c r="H5" s="9"/>
      <c r="I5" s="8" t="s">
        <v>245</v>
      </c>
      <c r="J5" s="10" t="s">
        <v>3</v>
      </c>
      <c r="K5" s="3" t="s">
        <v>254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43466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48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255</v>
      </c>
      <c r="L8" s="5" t="s">
        <v>99</v>
      </c>
    </row>
    <row r="9" spans="1:11" ht="12.75">
      <c r="A9" s="148"/>
      <c r="B9" s="150" t="s">
        <v>247</v>
      </c>
      <c r="C9" s="150"/>
      <c r="D9" s="150"/>
      <c r="E9" s="150"/>
      <c r="F9" s="150"/>
      <c r="G9" s="150"/>
      <c r="H9" s="150"/>
      <c r="I9" s="8" t="s">
        <v>86</v>
      </c>
      <c r="J9" s="15" t="s">
        <v>251</v>
      </c>
      <c r="K9" s="3"/>
    </row>
    <row r="10" spans="1:12" ht="12.75">
      <c r="A10" s="14" t="s">
        <v>50</v>
      </c>
      <c r="B10" s="146"/>
      <c r="C10" s="146"/>
      <c r="D10" s="146"/>
      <c r="E10" s="146"/>
      <c r="F10" s="146"/>
      <c r="G10" s="146"/>
      <c r="H10" s="146"/>
      <c r="I10" s="8"/>
      <c r="J10" s="15"/>
      <c r="K10" s="3"/>
      <c r="L10" s="5" t="s">
        <v>100</v>
      </c>
    </row>
    <row r="11" spans="1:12" ht="12.75">
      <c r="A11" s="14" t="s">
        <v>51</v>
      </c>
      <c r="B11" s="147"/>
      <c r="C11" s="147"/>
      <c r="D11" s="147"/>
      <c r="E11" s="147"/>
      <c r="F11" s="147"/>
      <c r="G11" s="147"/>
      <c r="H11" s="147"/>
      <c r="I11" s="8" t="s">
        <v>240</v>
      </c>
      <c r="J11" s="16"/>
      <c r="K11" s="3"/>
      <c r="L11" s="5" t="s">
        <v>101</v>
      </c>
    </row>
    <row r="12" spans="1:12" ht="12.75" customHeight="1">
      <c r="A12" s="149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252</v>
      </c>
      <c r="L12" s="5" t="s">
        <v>102</v>
      </c>
    </row>
    <row r="13" spans="1:12" ht="12.75">
      <c r="A13" s="149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151"/>
      <c r="C14" s="151"/>
      <c r="D14" s="151"/>
      <c r="E14" s="151"/>
      <c r="F14" s="151"/>
      <c r="G14" s="151"/>
      <c r="H14" s="151"/>
      <c r="I14" s="8" t="s">
        <v>242</v>
      </c>
      <c r="J14" s="18"/>
      <c r="K14" s="3"/>
    </row>
    <row r="15" spans="1:12" ht="12.75">
      <c r="A15" s="19" t="s">
        <v>4</v>
      </c>
      <c r="B15" s="154"/>
      <c r="C15" s="154"/>
      <c r="D15" s="154"/>
      <c r="E15" s="154"/>
      <c r="F15" s="154"/>
      <c r="G15" s="154"/>
      <c r="H15" s="154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54"/>
      <c r="C16" s="154"/>
      <c r="D16" s="154"/>
      <c r="E16" s="154"/>
      <c r="F16" s="154"/>
      <c r="G16" s="154"/>
      <c r="H16" s="154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42" t="s">
        <v>8</v>
      </c>
      <c r="D18" s="143"/>
      <c r="E18" s="143"/>
      <c r="F18" s="144"/>
      <c r="G18" s="142" t="s">
        <v>9</v>
      </c>
      <c r="H18" s="143"/>
      <c r="I18" s="143"/>
      <c r="J18" s="143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55" t="s">
        <v>12</v>
      </c>
      <c r="G19" s="53" t="s">
        <v>11</v>
      </c>
      <c r="H19" s="54" t="s">
        <v>91</v>
      </c>
      <c r="I19" s="54" t="s">
        <v>87</v>
      </c>
      <c r="J19" s="152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56"/>
      <c r="G20" s="53" t="s">
        <v>15</v>
      </c>
      <c r="H20" s="53" t="s">
        <v>92</v>
      </c>
      <c r="I20" s="53" t="s">
        <v>88</v>
      </c>
      <c r="J20" s="153"/>
      <c r="K20" s="56" t="s">
        <v>250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56"/>
      <c r="G21" s="53" t="s">
        <v>16</v>
      </c>
      <c r="H21" s="53" t="s">
        <v>93</v>
      </c>
      <c r="I21" s="53" t="s">
        <v>11</v>
      </c>
      <c r="J21" s="153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257</v>
      </c>
      <c r="B24" s="67" t="s">
        <v>19</v>
      </c>
      <c r="C24" s="129"/>
      <c r="D24" s="132">
        <v>30286982.28</v>
      </c>
      <c r="E24" s="132">
        <v>1977706.45</v>
      </c>
      <c r="F24" s="44">
        <f>C24+D24+E24</f>
        <v>32264688.73</v>
      </c>
      <c r="G24" s="129"/>
      <c r="H24" s="29">
        <v>30157721</v>
      </c>
      <c r="I24" s="29">
        <v>2115531.77</v>
      </c>
      <c r="J24" s="45">
        <f>G24+H24+I24</f>
        <v>32273252.77</v>
      </c>
      <c r="K24" s="1" t="s">
        <v>65</v>
      </c>
      <c r="L24" s="1" t="s">
        <v>19</v>
      </c>
    </row>
    <row r="25" spans="1:12" ht="12.75">
      <c r="A25" s="68" t="s">
        <v>115</v>
      </c>
      <c r="B25" s="67" t="s">
        <v>20</v>
      </c>
      <c r="C25" s="129"/>
      <c r="D25" s="132">
        <v>20145757.49</v>
      </c>
      <c r="E25" s="132">
        <v>1678588.17</v>
      </c>
      <c r="F25" s="44">
        <f>C25+D25+E25</f>
        <v>21824345.66</v>
      </c>
      <c r="G25" s="129"/>
      <c r="H25" s="29">
        <v>19835222.97</v>
      </c>
      <c r="I25" s="29">
        <v>1912945.09</v>
      </c>
      <c r="J25" s="45">
        <f>G25+H25+I25</f>
        <v>21748168.06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59" t="s">
        <v>21</v>
      </c>
      <c r="C26" s="161"/>
      <c r="D26" s="163">
        <v>20145757.49</v>
      </c>
      <c r="E26" s="163">
        <v>1678588.17</v>
      </c>
      <c r="F26" s="165">
        <f>C26+D26+E26</f>
        <v>21824345.66</v>
      </c>
      <c r="G26" s="161"/>
      <c r="H26" s="170">
        <v>19835222.97</v>
      </c>
      <c r="I26" s="170">
        <v>1912945.09</v>
      </c>
      <c r="J26" s="173">
        <f>G26+H26+I26</f>
        <v>21748168.06</v>
      </c>
      <c r="K26" s="175" t="s">
        <v>67</v>
      </c>
      <c r="L26" s="176" t="s">
        <v>21</v>
      </c>
    </row>
    <row r="27" spans="1:12" ht="12.75">
      <c r="A27" s="70" t="s">
        <v>215</v>
      </c>
      <c r="B27" s="160"/>
      <c r="C27" s="162"/>
      <c r="D27" s="164"/>
      <c r="E27" s="164"/>
      <c r="F27" s="166"/>
      <c r="G27" s="162"/>
      <c r="H27" s="172"/>
      <c r="I27" s="172"/>
      <c r="J27" s="177"/>
      <c r="K27" s="175"/>
      <c r="L27" s="176"/>
    </row>
    <row r="28" spans="1:12" ht="12.75">
      <c r="A28" s="72" t="s">
        <v>258</v>
      </c>
      <c r="B28" s="67" t="s">
        <v>22</v>
      </c>
      <c r="C28" s="73">
        <f aca="true" t="shared" si="0" ref="C28:J28">C24-C25</f>
        <v>0</v>
      </c>
      <c r="D28" s="73">
        <f t="shared" si="0"/>
        <v>10141224.79</v>
      </c>
      <c r="E28" s="73">
        <f t="shared" si="0"/>
        <v>299118.28</v>
      </c>
      <c r="F28" s="73">
        <f t="shared" si="0"/>
        <v>10440343.07</v>
      </c>
      <c r="G28" s="73">
        <f t="shared" si="0"/>
        <v>0</v>
      </c>
      <c r="H28" s="73">
        <f t="shared" si="0"/>
        <v>10322498.03</v>
      </c>
      <c r="I28" s="73">
        <f t="shared" si="0"/>
        <v>202586.68</v>
      </c>
      <c r="J28" s="74">
        <f t="shared" si="0"/>
        <v>10525084.71</v>
      </c>
      <c r="K28" s="1" t="s">
        <v>68</v>
      </c>
      <c r="L28" s="1" t="s">
        <v>22</v>
      </c>
    </row>
    <row r="29" spans="1:12" ht="12.75">
      <c r="A29" s="68" t="s">
        <v>259</v>
      </c>
      <c r="B29" s="67" t="s">
        <v>24</v>
      </c>
      <c r="C29" s="129"/>
      <c r="D29" s="132"/>
      <c r="E29" s="132"/>
      <c r="F29" s="44">
        <f>C29+D29+E29</f>
        <v>0</v>
      </c>
      <c r="G29" s="129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ht="12.75">
      <c r="A30" s="68" t="s">
        <v>116</v>
      </c>
      <c r="B30" s="67" t="s">
        <v>25</v>
      </c>
      <c r="C30" s="129"/>
      <c r="D30" s="132"/>
      <c r="E30" s="132"/>
      <c r="F30" s="44">
        <f>C30+D30+E30</f>
        <v>0</v>
      </c>
      <c r="G30" s="129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59" t="s">
        <v>26</v>
      </c>
      <c r="C31" s="161"/>
      <c r="D31" s="163"/>
      <c r="E31" s="163"/>
      <c r="F31" s="165">
        <f>C31+D31+E31</f>
        <v>0</v>
      </c>
      <c r="G31" s="161"/>
      <c r="H31" s="170"/>
      <c r="I31" s="170"/>
      <c r="J31" s="173">
        <f>G31+H31+I31</f>
        <v>0</v>
      </c>
      <c r="K31" s="175" t="s">
        <v>71</v>
      </c>
      <c r="L31" s="176" t="s">
        <v>26</v>
      </c>
    </row>
    <row r="32" spans="1:12" ht="12.75">
      <c r="A32" s="70" t="s">
        <v>216</v>
      </c>
      <c r="B32" s="160"/>
      <c r="C32" s="162"/>
      <c r="D32" s="164"/>
      <c r="E32" s="164"/>
      <c r="F32" s="166"/>
      <c r="G32" s="162"/>
      <c r="H32" s="172"/>
      <c r="I32" s="172"/>
      <c r="J32" s="177"/>
      <c r="K32" s="175"/>
      <c r="L32" s="176"/>
    </row>
    <row r="33" spans="1:12" ht="12.75">
      <c r="A33" s="68" t="s">
        <v>260</v>
      </c>
      <c r="B33" s="67" t="s">
        <v>27</v>
      </c>
      <c r="C33" s="73">
        <f aca="true" t="shared" si="1" ref="C33:J33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>
      <c r="A34" s="68" t="s">
        <v>261</v>
      </c>
      <c r="B34" s="67" t="s">
        <v>28</v>
      </c>
      <c r="C34" s="129"/>
      <c r="D34" s="133">
        <v>78713373</v>
      </c>
      <c r="E34" s="133"/>
      <c r="F34" s="131">
        <f>C34+D34+E34</f>
        <v>78713373</v>
      </c>
      <c r="G34" s="129"/>
      <c r="H34" s="30">
        <v>78713373</v>
      </c>
      <c r="I34" s="30"/>
      <c r="J34" s="76">
        <f>G34+H34+I34</f>
        <v>78713373</v>
      </c>
      <c r="K34" s="1" t="s">
        <v>73</v>
      </c>
      <c r="L34" s="1" t="s">
        <v>28</v>
      </c>
    </row>
    <row r="35" spans="1:12" ht="12.75">
      <c r="A35" s="68" t="s">
        <v>117</v>
      </c>
      <c r="B35" s="67" t="s">
        <v>29</v>
      </c>
      <c r="C35" s="132"/>
      <c r="D35" s="133">
        <v>329480.61</v>
      </c>
      <c r="E35" s="133">
        <v>198810.33</v>
      </c>
      <c r="F35" s="131">
        <f>C35+D35+E35</f>
        <v>528290.94</v>
      </c>
      <c r="G35" s="29"/>
      <c r="H35" s="30">
        <v>325692.15</v>
      </c>
      <c r="I35" s="30">
        <v>204080.28</v>
      </c>
      <c r="J35" s="76">
        <f>G35+H35+I35</f>
        <v>529772.43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59" t="s">
        <v>30</v>
      </c>
      <c r="C36" s="163"/>
      <c r="D36" s="163"/>
      <c r="E36" s="163"/>
      <c r="F36" s="165">
        <f>C36+D36+E36</f>
        <v>0</v>
      </c>
      <c r="G36" s="170"/>
      <c r="H36" s="170"/>
      <c r="I36" s="170"/>
      <c r="J36" s="173">
        <f>G36+H36+I36</f>
        <v>0</v>
      </c>
      <c r="K36" s="175" t="s">
        <v>75</v>
      </c>
      <c r="L36" s="176" t="s">
        <v>30</v>
      </c>
    </row>
    <row r="37" spans="1:12" ht="13.5" thickBot="1">
      <c r="A37" s="70" t="s">
        <v>217</v>
      </c>
      <c r="B37" s="167"/>
      <c r="C37" s="168"/>
      <c r="D37" s="168"/>
      <c r="E37" s="168"/>
      <c r="F37" s="169"/>
      <c r="G37" s="171"/>
      <c r="H37" s="171"/>
      <c r="I37" s="171"/>
      <c r="J37" s="174"/>
      <c r="K37" s="175"/>
      <c r="L37" s="176"/>
    </row>
    <row r="38" spans="1:12" ht="15.75" customHeight="1">
      <c r="A38" s="78"/>
      <c r="B38" s="79"/>
      <c r="C38" s="80"/>
      <c r="D38" s="80"/>
      <c r="E38" s="80"/>
      <c r="F38" s="80"/>
      <c r="G38" s="80"/>
      <c r="H38" s="80"/>
      <c r="I38" s="81" t="s">
        <v>118</v>
      </c>
      <c r="J38" s="80"/>
      <c r="K38" s="1"/>
      <c r="L38" s="1"/>
    </row>
    <row r="39" spans="1:12" ht="15" customHeight="1">
      <c r="A39" s="47"/>
      <c r="B39" s="48" t="s">
        <v>7</v>
      </c>
      <c r="C39" s="142" t="s">
        <v>8</v>
      </c>
      <c r="D39" s="143"/>
      <c r="E39" s="143"/>
      <c r="F39" s="144"/>
      <c r="G39" s="142" t="s">
        <v>9</v>
      </c>
      <c r="H39" s="143"/>
      <c r="I39" s="143"/>
      <c r="J39" s="143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55" t="s">
        <v>12</v>
      </c>
      <c r="G40" s="53" t="s">
        <v>11</v>
      </c>
      <c r="H40" s="54" t="s">
        <v>91</v>
      </c>
      <c r="I40" s="54" t="s">
        <v>87</v>
      </c>
      <c r="J40" s="152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56"/>
      <c r="G41" s="53" t="s">
        <v>15</v>
      </c>
      <c r="H41" s="53" t="s">
        <v>92</v>
      </c>
      <c r="I41" s="53" t="s">
        <v>88</v>
      </c>
      <c r="J41" s="153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56"/>
      <c r="G42" s="53" t="s">
        <v>16</v>
      </c>
      <c r="H42" s="53" t="s">
        <v>93</v>
      </c>
      <c r="I42" s="53" t="s">
        <v>11</v>
      </c>
      <c r="J42" s="153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8" t="s">
        <v>129</v>
      </c>
      <c r="B44" s="82" t="s">
        <v>32</v>
      </c>
      <c r="C44" s="134"/>
      <c r="D44" s="134"/>
      <c r="E44" s="134"/>
      <c r="F44" s="83">
        <f>C44+D44+E44</f>
        <v>0</v>
      </c>
      <c r="G44" s="46"/>
      <c r="H44" s="46"/>
      <c r="I44" s="46"/>
      <c r="J44" s="84">
        <f>G44+H44+I44</f>
        <v>0</v>
      </c>
      <c r="K44" s="1" t="s">
        <v>76</v>
      </c>
      <c r="L44" s="1" t="s">
        <v>32</v>
      </c>
    </row>
    <row r="45" spans="1:12" ht="12.75">
      <c r="A45" s="69" t="s">
        <v>23</v>
      </c>
      <c r="B45" s="159" t="s">
        <v>33</v>
      </c>
      <c r="C45" s="163"/>
      <c r="D45" s="163"/>
      <c r="E45" s="163"/>
      <c r="F45" s="165">
        <f>C45+D45+E45</f>
        <v>0</v>
      </c>
      <c r="G45" s="170"/>
      <c r="H45" s="170"/>
      <c r="I45" s="170"/>
      <c r="J45" s="173">
        <f>G45+H45+I45</f>
        <v>0</v>
      </c>
      <c r="K45" s="175" t="s">
        <v>77</v>
      </c>
      <c r="L45" s="176" t="s">
        <v>33</v>
      </c>
    </row>
    <row r="46" spans="1:12" ht="12.75">
      <c r="A46" s="70" t="s">
        <v>218</v>
      </c>
      <c r="B46" s="160"/>
      <c r="C46" s="164"/>
      <c r="D46" s="164"/>
      <c r="E46" s="164"/>
      <c r="F46" s="166"/>
      <c r="G46" s="172"/>
      <c r="H46" s="172"/>
      <c r="I46" s="172"/>
      <c r="J46" s="177"/>
      <c r="K46" s="175"/>
      <c r="L46" s="176"/>
    </row>
    <row r="47" spans="1:12" ht="12.75">
      <c r="A47" s="68" t="s">
        <v>121</v>
      </c>
      <c r="B47" s="85" t="s">
        <v>119</v>
      </c>
      <c r="C47" s="135"/>
      <c r="D47" s="135"/>
      <c r="E47" s="135"/>
      <c r="F47" s="86">
        <f>C47+D47+E47</f>
        <v>0</v>
      </c>
      <c r="G47" s="32"/>
      <c r="H47" s="32"/>
      <c r="I47" s="32"/>
      <c r="J47" s="76">
        <f>G47+H47+I47</f>
        <v>0</v>
      </c>
      <c r="K47" s="1" t="s">
        <v>120</v>
      </c>
      <c r="L47" s="1" t="s">
        <v>119</v>
      </c>
    </row>
    <row r="48" spans="1:12" ht="12.75">
      <c r="A48" s="69" t="s">
        <v>23</v>
      </c>
      <c r="B48" s="159" t="s">
        <v>122</v>
      </c>
      <c r="C48" s="163"/>
      <c r="D48" s="163"/>
      <c r="E48" s="163"/>
      <c r="F48" s="165">
        <f>C48+D48+E48</f>
        <v>0</v>
      </c>
      <c r="G48" s="170"/>
      <c r="H48" s="170"/>
      <c r="I48" s="170"/>
      <c r="J48" s="173">
        <f>G48+H48+I48</f>
        <v>0</v>
      </c>
      <c r="K48" s="175" t="s">
        <v>123</v>
      </c>
      <c r="L48" s="176" t="s">
        <v>122</v>
      </c>
    </row>
    <row r="49" spans="1:12" ht="12.75">
      <c r="A49" s="70" t="s">
        <v>217</v>
      </c>
      <c r="B49" s="160"/>
      <c r="C49" s="164"/>
      <c r="D49" s="164"/>
      <c r="E49" s="164"/>
      <c r="F49" s="166"/>
      <c r="G49" s="172"/>
      <c r="H49" s="172"/>
      <c r="I49" s="172"/>
      <c r="J49" s="177"/>
      <c r="K49" s="175"/>
      <c r="L49" s="176"/>
    </row>
    <row r="50" spans="1:12" ht="12.75">
      <c r="A50" s="68" t="s">
        <v>31</v>
      </c>
      <c r="B50" s="85" t="s">
        <v>124</v>
      </c>
      <c r="C50" s="135"/>
      <c r="D50" s="135"/>
      <c r="E50" s="135"/>
      <c r="F50" s="86">
        <f>C50+D50+E50</f>
        <v>0</v>
      </c>
      <c r="G50" s="32"/>
      <c r="H50" s="32"/>
      <c r="I50" s="32"/>
      <c r="J50" s="76">
        <f>G50+H50+I50</f>
        <v>0</v>
      </c>
      <c r="K50" s="1" t="s">
        <v>125</v>
      </c>
      <c r="L50" s="1" t="s">
        <v>124</v>
      </c>
    </row>
    <row r="51" spans="1:12" ht="22.5">
      <c r="A51" s="68" t="s">
        <v>34</v>
      </c>
      <c r="B51" s="85" t="s">
        <v>35</v>
      </c>
      <c r="C51" s="135"/>
      <c r="D51" s="135"/>
      <c r="E51" s="135"/>
      <c r="F51" s="86">
        <f>C51+D51+E51</f>
        <v>0</v>
      </c>
      <c r="G51" s="32"/>
      <c r="H51" s="32"/>
      <c r="I51" s="32"/>
      <c r="J51" s="76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126</v>
      </c>
      <c r="B52" s="87" t="s">
        <v>127</v>
      </c>
      <c r="C52" s="136"/>
      <c r="D52" s="136"/>
      <c r="E52" s="136"/>
      <c r="F52" s="86">
        <f>C52+D52+E52</f>
        <v>0</v>
      </c>
      <c r="G52" s="31"/>
      <c r="H52" s="31"/>
      <c r="I52" s="31"/>
      <c r="J52" s="76">
        <f>G52+H52+I52</f>
        <v>0</v>
      </c>
      <c r="K52" s="1" t="s">
        <v>128</v>
      </c>
      <c r="L52" s="1" t="s">
        <v>127</v>
      </c>
    </row>
    <row r="53" spans="1:12" ht="22.5" thickBot="1">
      <c r="A53" s="88" t="s">
        <v>264</v>
      </c>
      <c r="B53" s="89" t="s">
        <v>130</v>
      </c>
      <c r="C53" s="90">
        <f aca="true" t="shared" si="2" ref="C53:J53">C28+C33+C34+C35+C44+C47+C50+C51+C52</f>
        <v>0</v>
      </c>
      <c r="D53" s="90">
        <f t="shared" si="2"/>
        <v>89184078.4</v>
      </c>
      <c r="E53" s="90">
        <f t="shared" si="2"/>
        <v>497928.61</v>
      </c>
      <c r="F53" s="90">
        <f t="shared" si="2"/>
        <v>89682007.01</v>
      </c>
      <c r="G53" s="90">
        <f t="shared" si="2"/>
        <v>0</v>
      </c>
      <c r="H53" s="90">
        <f t="shared" si="2"/>
        <v>89361563.18</v>
      </c>
      <c r="I53" s="90">
        <f t="shared" si="2"/>
        <v>406666.96</v>
      </c>
      <c r="J53" s="91">
        <f t="shared" si="2"/>
        <v>89768230.14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2"/>
      <c r="D54" s="93"/>
      <c r="E54" s="93"/>
      <c r="F54" s="93"/>
      <c r="G54" s="93"/>
      <c r="H54" s="93"/>
      <c r="I54" s="93"/>
      <c r="J54" s="94"/>
      <c r="K54" s="1"/>
      <c r="L54" s="1"/>
    </row>
    <row r="55" spans="1:12" ht="12.75">
      <c r="A55" s="95" t="s">
        <v>134</v>
      </c>
      <c r="B55" s="67" t="s">
        <v>132</v>
      </c>
      <c r="C55" s="73">
        <f aca="true" t="shared" si="3" ref="C55:J55">C56+C58+C64</f>
        <v>0</v>
      </c>
      <c r="D55" s="73">
        <f t="shared" si="3"/>
        <v>0</v>
      </c>
      <c r="E55" s="73">
        <f t="shared" si="3"/>
        <v>9623156.19</v>
      </c>
      <c r="F55" s="73">
        <f t="shared" si="3"/>
        <v>9623156.19</v>
      </c>
      <c r="G55" s="73">
        <f t="shared" si="3"/>
        <v>0</v>
      </c>
      <c r="H55" s="73">
        <f t="shared" si="3"/>
        <v>0</v>
      </c>
      <c r="I55" s="73">
        <f t="shared" si="3"/>
        <v>8955522.57</v>
      </c>
      <c r="J55" s="125">
        <f t="shared" si="3"/>
        <v>8955522.57</v>
      </c>
      <c r="K55" s="1" t="s">
        <v>133</v>
      </c>
      <c r="L55" s="1" t="s">
        <v>132</v>
      </c>
    </row>
    <row r="56" spans="1:12" ht="12.75">
      <c r="A56" s="69" t="s">
        <v>220</v>
      </c>
      <c r="B56" s="159" t="s">
        <v>135</v>
      </c>
      <c r="C56" s="163"/>
      <c r="D56" s="163"/>
      <c r="E56" s="163">
        <v>9623156.19</v>
      </c>
      <c r="F56" s="165">
        <f>C56+D56+E56</f>
        <v>9623156.19</v>
      </c>
      <c r="G56" s="170"/>
      <c r="H56" s="170"/>
      <c r="I56" s="170">
        <v>8955522.57</v>
      </c>
      <c r="J56" s="173">
        <f>G56+H56+I56</f>
        <v>8955522.57</v>
      </c>
      <c r="K56" s="175" t="s">
        <v>136</v>
      </c>
      <c r="L56" s="176" t="s">
        <v>135</v>
      </c>
    </row>
    <row r="57" spans="1:12" ht="22.5">
      <c r="A57" s="70" t="s">
        <v>219</v>
      </c>
      <c r="B57" s="160"/>
      <c r="C57" s="164"/>
      <c r="D57" s="164"/>
      <c r="E57" s="164"/>
      <c r="F57" s="166"/>
      <c r="G57" s="172"/>
      <c r="H57" s="172"/>
      <c r="I57" s="172"/>
      <c r="J57" s="177"/>
      <c r="K57" s="175"/>
      <c r="L57" s="176"/>
    </row>
    <row r="58" spans="1:12" ht="12.75">
      <c r="A58" s="96" t="s">
        <v>137</v>
      </c>
      <c r="B58" s="67" t="s">
        <v>138</v>
      </c>
      <c r="C58" s="132"/>
      <c r="D58" s="133"/>
      <c r="E58" s="133"/>
      <c r="F58" s="131">
        <f>C58+D58+E58</f>
        <v>0</v>
      </c>
      <c r="G58" s="29"/>
      <c r="H58" s="30"/>
      <c r="I58" s="30"/>
      <c r="J58" s="71">
        <f>G58+H58+I58</f>
        <v>0</v>
      </c>
      <c r="K58" s="1" t="s">
        <v>139</v>
      </c>
      <c r="L58" s="1" t="s">
        <v>138</v>
      </c>
    </row>
    <row r="59" spans="1:12" ht="12.75">
      <c r="A59" s="97" t="s">
        <v>23</v>
      </c>
      <c r="B59" s="159" t="s">
        <v>140</v>
      </c>
      <c r="C59" s="163"/>
      <c r="D59" s="163"/>
      <c r="E59" s="163"/>
      <c r="F59" s="165">
        <f>C59+D59+E59</f>
        <v>0</v>
      </c>
      <c r="G59" s="170"/>
      <c r="H59" s="170"/>
      <c r="I59" s="170"/>
      <c r="J59" s="173">
        <f>G59+H59+I59</f>
        <v>0</v>
      </c>
      <c r="K59" s="175" t="s">
        <v>141</v>
      </c>
      <c r="L59" s="176" t="s">
        <v>140</v>
      </c>
    </row>
    <row r="60" spans="1:12" ht="12.75">
      <c r="A60" s="98" t="s">
        <v>221</v>
      </c>
      <c r="B60" s="160"/>
      <c r="C60" s="164"/>
      <c r="D60" s="164"/>
      <c r="E60" s="164"/>
      <c r="F60" s="166"/>
      <c r="G60" s="172"/>
      <c r="H60" s="172"/>
      <c r="I60" s="172"/>
      <c r="J60" s="177"/>
      <c r="K60" s="175"/>
      <c r="L60" s="176"/>
    </row>
    <row r="61" spans="1:12" ht="12.75">
      <c r="A61" s="99" t="s">
        <v>23</v>
      </c>
      <c r="B61" s="159" t="s">
        <v>142</v>
      </c>
      <c r="C61" s="163"/>
      <c r="D61" s="163"/>
      <c r="E61" s="163"/>
      <c r="F61" s="165">
        <f>C61+D61+E61</f>
        <v>0</v>
      </c>
      <c r="G61" s="170"/>
      <c r="H61" s="170"/>
      <c r="I61" s="170"/>
      <c r="J61" s="173">
        <f>G61+H61+I61</f>
        <v>0</v>
      </c>
      <c r="K61" s="175" t="s">
        <v>143</v>
      </c>
      <c r="L61" s="176" t="s">
        <v>142</v>
      </c>
    </row>
    <row r="62" spans="1:12" ht="12.75">
      <c r="A62" s="100" t="s">
        <v>218</v>
      </c>
      <c r="B62" s="160"/>
      <c r="C62" s="164"/>
      <c r="D62" s="164"/>
      <c r="E62" s="164"/>
      <c r="F62" s="166"/>
      <c r="G62" s="172"/>
      <c r="H62" s="172"/>
      <c r="I62" s="172"/>
      <c r="J62" s="177"/>
      <c r="K62" s="175"/>
      <c r="L62" s="176"/>
    </row>
    <row r="63" spans="1:12" ht="12.75">
      <c r="A63" s="101" t="s">
        <v>144</v>
      </c>
      <c r="B63" s="67" t="s">
        <v>145</v>
      </c>
      <c r="C63" s="132"/>
      <c r="D63" s="133"/>
      <c r="E63" s="133"/>
      <c r="F63" s="131">
        <f>C63+D63+E63</f>
        <v>0</v>
      </c>
      <c r="G63" s="29"/>
      <c r="H63" s="30"/>
      <c r="I63" s="32"/>
      <c r="J63" s="71">
        <f>G63+H63+I63</f>
        <v>0</v>
      </c>
      <c r="K63" s="1" t="s">
        <v>146</v>
      </c>
      <c r="L63" s="1" t="s">
        <v>145</v>
      </c>
    </row>
    <row r="64" spans="1:12" ht="12.75">
      <c r="A64" s="96" t="s">
        <v>147</v>
      </c>
      <c r="B64" s="67" t="s">
        <v>148</v>
      </c>
      <c r="C64" s="132"/>
      <c r="D64" s="133"/>
      <c r="E64" s="133"/>
      <c r="F64" s="131">
        <f>C64+D64+E64</f>
        <v>0</v>
      </c>
      <c r="G64" s="29"/>
      <c r="H64" s="30"/>
      <c r="I64" s="32"/>
      <c r="J64" s="71">
        <f>G64+H64+I64</f>
        <v>0</v>
      </c>
      <c r="K64" s="1" t="s">
        <v>149</v>
      </c>
      <c r="L64" s="1" t="s">
        <v>148</v>
      </c>
    </row>
    <row r="65" spans="1:12" ht="12.75">
      <c r="A65" s="68" t="s">
        <v>150</v>
      </c>
      <c r="B65" s="67" t="s">
        <v>151</v>
      </c>
      <c r="C65" s="132"/>
      <c r="D65" s="135"/>
      <c r="E65" s="135"/>
      <c r="F65" s="131">
        <f>C65+D65+E65</f>
        <v>0</v>
      </c>
      <c r="G65" s="32"/>
      <c r="H65" s="32"/>
      <c r="I65" s="32"/>
      <c r="J65" s="71">
        <f>G65+H65+I65</f>
        <v>0</v>
      </c>
      <c r="K65" s="1" t="s">
        <v>152</v>
      </c>
      <c r="L65" s="1" t="s">
        <v>151</v>
      </c>
    </row>
    <row r="66" spans="1:12" ht="12.75" customHeight="1">
      <c r="A66" s="69" t="s">
        <v>23</v>
      </c>
      <c r="B66" s="159" t="s">
        <v>153</v>
      </c>
      <c r="C66" s="163"/>
      <c r="D66" s="163"/>
      <c r="E66" s="163"/>
      <c r="F66" s="165">
        <f>C66+D66+E66</f>
        <v>0</v>
      </c>
      <c r="G66" s="170"/>
      <c r="H66" s="170"/>
      <c r="I66" s="170"/>
      <c r="J66" s="173">
        <f>G66+H66+I66</f>
        <v>0</v>
      </c>
      <c r="K66" s="175" t="s">
        <v>154</v>
      </c>
      <c r="L66" s="176" t="s">
        <v>153</v>
      </c>
    </row>
    <row r="67" spans="1:12" ht="12.75">
      <c r="A67" s="70" t="s">
        <v>218</v>
      </c>
      <c r="B67" s="160"/>
      <c r="C67" s="164"/>
      <c r="D67" s="164"/>
      <c r="E67" s="164"/>
      <c r="F67" s="166"/>
      <c r="G67" s="172"/>
      <c r="H67" s="172"/>
      <c r="I67" s="172"/>
      <c r="J67" s="177"/>
      <c r="K67" s="175"/>
      <c r="L67" s="176"/>
    </row>
    <row r="68" spans="1:12" ht="22.5">
      <c r="A68" s="68" t="s">
        <v>155</v>
      </c>
      <c r="B68" s="67" t="s">
        <v>156</v>
      </c>
      <c r="C68" s="132"/>
      <c r="D68" s="133">
        <v>0</v>
      </c>
      <c r="E68" s="133">
        <v>964512.59</v>
      </c>
      <c r="F68" s="131">
        <f>C68+D68+E68</f>
        <v>964512.59</v>
      </c>
      <c r="G68" s="29"/>
      <c r="H68" s="30">
        <v>115279200</v>
      </c>
      <c r="I68" s="32">
        <v>624841.99</v>
      </c>
      <c r="J68" s="71">
        <f>G68+H68+I68</f>
        <v>115904041.99</v>
      </c>
      <c r="K68" s="1" t="s">
        <v>161</v>
      </c>
      <c r="L68" s="1" t="s">
        <v>156</v>
      </c>
    </row>
    <row r="69" spans="1:12" ht="12.75">
      <c r="A69" s="69" t="s">
        <v>23</v>
      </c>
      <c r="B69" s="159" t="s">
        <v>157</v>
      </c>
      <c r="C69" s="163"/>
      <c r="D69" s="163"/>
      <c r="E69" s="163"/>
      <c r="F69" s="165">
        <f>C69+D69+E69</f>
        <v>0</v>
      </c>
      <c r="G69" s="170"/>
      <c r="H69" s="170"/>
      <c r="I69" s="170"/>
      <c r="J69" s="173">
        <f>G69+H69+I69</f>
        <v>0</v>
      </c>
      <c r="K69" s="175" t="s">
        <v>162</v>
      </c>
      <c r="L69" s="176" t="s">
        <v>157</v>
      </c>
    </row>
    <row r="70" spans="1:12" ht="12.75">
      <c r="A70" s="70" t="s">
        <v>222</v>
      </c>
      <c r="B70" s="160"/>
      <c r="C70" s="164"/>
      <c r="D70" s="164"/>
      <c r="E70" s="164"/>
      <c r="F70" s="166"/>
      <c r="G70" s="172"/>
      <c r="H70" s="172"/>
      <c r="I70" s="172"/>
      <c r="J70" s="177"/>
      <c r="K70" s="175"/>
      <c r="L70" s="176"/>
    </row>
    <row r="71" spans="1:12" s="33" customFormat="1" ht="22.5">
      <c r="A71" s="68" t="s">
        <v>158</v>
      </c>
      <c r="B71" s="67" t="s">
        <v>37</v>
      </c>
      <c r="C71" s="132"/>
      <c r="D71" s="132">
        <v>1014.29</v>
      </c>
      <c r="E71" s="132">
        <v>1655.4</v>
      </c>
      <c r="F71" s="44">
        <f>C71+D71+E71</f>
        <v>2669.69</v>
      </c>
      <c r="G71" s="29"/>
      <c r="H71" s="29">
        <v>2477.82</v>
      </c>
      <c r="I71" s="29"/>
      <c r="J71" s="76">
        <f>G71+H71+I71</f>
        <v>2477.82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59" t="s">
        <v>159</v>
      </c>
      <c r="C72" s="163"/>
      <c r="D72" s="163"/>
      <c r="E72" s="163"/>
      <c r="F72" s="165">
        <f>C72+D72+E72</f>
        <v>0</v>
      </c>
      <c r="G72" s="170"/>
      <c r="H72" s="170"/>
      <c r="I72" s="170"/>
      <c r="J72" s="173">
        <f>G72+H72+I72</f>
        <v>0</v>
      </c>
      <c r="K72" s="175" t="s">
        <v>163</v>
      </c>
      <c r="L72" s="176" t="s">
        <v>159</v>
      </c>
    </row>
    <row r="73" spans="1:12" s="33" customFormat="1" ht="13.5" thickBot="1">
      <c r="A73" s="70" t="s">
        <v>222</v>
      </c>
      <c r="B73" s="167"/>
      <c r="C73" s="168"/>
      <c r="D73" s="168"/>
      <c r="E73" s="168"/>
      <c r="F73" s="169"/>
      <c r="G73" s="171"/>
      <c r="H73" s="171"/>
      <c r="I73" s="171"/>
      <c r="J73" s="174"/>
      <c r="K73" s="175"/>
      <c r="L73" s="176"/>
    </row>
    <row r="74" spans="1:12" s="33" customFormat="1" ht="14.25" customHeight="1">
      <c r="A74" s="78"/>
      <c r="B74" s="79"/>
      <c r="C74" s="80"/>
      <c r="D74" s="80"/>
      <c r="E74" s="80"/>
      <c r="F74" s="80"/>
      <c r="G74" s="80"/>
      <c r="H74" s="80"/>
      <c r="I74" s="81" t="s">
        <v>160</v>
      </c>
      <c r="J74" s="80"/>
      <c r="K74" s="1"/>
      <c r="L74" s="1"/>
    </row>
    <row r="75" spans="1:12" s="33" customFormat="1" ht="15.75" customHeight="1">
      <c r="A75" s="47"/>
      <c r="B75" s="48" t="s">
        <v>7</v>
      </c>
      <c r="C75" s="142" t="s">
        <v>8</v>
      </c>
      <c r="D75" s="143"/>
      <c r="E75" s="143"/>
      <c r="F75" s="144"/>
      <c r="G75" s="142" t="s">
        <v>9</v>
      </c>
      <c r="H75" s="143"/>
      <c r="I75" s="143"/>
      <c r="J75" s="143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55" t="s">
        <v>12</v>
      </c>
      <c r="G76" s="53" t="s">
        <v>11</v>
      </c>
      <c r="H76" s="54" t="s">
        <v>91</v>
      </c>
      <c r="I76" s="54" t="s">
        <v>87</v>
      </c>
      <c r="J76" s="152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56"/>
      <c r="G77" s="53" t="s">
        <v>15</v>
      </c>
      <c r="H77" s="53" t="s">
        <v>92</v>
      </c>
      <c r="I77" s="53" t="s">
        <v>88</v>
      </c>
      <c r="J77" s="153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56"/>
      <c r="G78" s="53" t="s">
        <v>16</v>
      </c>
      <c r="H78" s="53" t="s">
        <v>93</v>
      </c>
      <c r="I78" s="53" t="s">
        <v>11</v>
      </c>
      <c r="J78" s="153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8" t="s">
        <v>164</v>
      </c>
      <c r="B80" s="67" t="s">
        <v>165</v>
      </c>
      <c r="C80" s="132"/>
      <c r="D80" s="135"/>
      <c r="E80" s="135"/>
      <c r="F80" s="86">
        <f>C80+D80+E80</f>
        <v>0</v>
      </c>
      <c r="G80" s="32"/>
      <c r="H80" s="32"/>
      <c r="I80" s="32"/>
      <c r="J80" s="71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9" t="s">
        <v>23</v>
      </c>
      <c r="B81" s="159" t="s">
        <v>167</v>
      </c>
      <c r="C81" s="163"/>
      <c r="D81" s="163"/>
      <c r="E81" s="163"/>
      <c r="F81" s="165">
        <f>C81+D81+E81</f>
        <v>0</v>
      </c>
      <c r="G81" s="170"/>
      <c r="H81" s="170"/>
      <c r="I81" s="170"/>
      <c r="J81" s="173">
        <f>G81+H81+I81</f>
        <v>0</v>
      </c>
      <c r="K81" s="175" t="s">
        <v>168</v>
      </c>
      <c r="L81" s="176" t="s">
        <v>167</v>
      </c>
    </row>
    <row r="82" spans="1:12" s="33" customFormat="1" ht="12.75">
      <c r="A82" s="70" t="s">
        <v>218</v>
      </c>
      <c r="B82" s="160"/>
      <c r="C82" s="164"/>
      <c r="D82" s="164"/>
      <c r="E82" s="164"/>
      <c r="F82" s="166"/>
      <c r="G82" s="172"/>
      <c r="H82" s="172"/>
      <c r="I82" s="172"/>
      <c r="J82" s="177"/>
      <c r="K82" s="175"/>
      <c r="L82" s="176"/>
    </row>
    <row r="83" spans="1:12" s="33" customFormat="1" ht="12.75">
      <c r="A83" s="68" t="s">
        <v>169</v>
      </c>
      <c r="B83" s="67" t="s">
        <v>170</v>
      </c>
      <c r="C83" s="132"/>
      <c r="D83" s="132">
        <v>0</v>
      </c>
      <c r="E83" s="132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171</v>
      </c>
      <c r="L83" s="1" t="s">
        <v>170</v>
      </c>
    </row>
    <row r="84" spans="1:12" s="33" customFormat="1" ht="12.75">
      <c r="A84" s="69" t="s">
        <v>23</v>
      </c>
      <c r="B84" s="159" t="s">
        <v>172</v>
      </c>
      <c r="C84" s="163"/>
      <c r="D84" s="163"/>
      <c r="E84" s="163"/>
      <c r="F84" s="165">
        <f>C84+D84+E84</f>
        <v>0</v>
      </c>
      <c r="G84" s="170"/>
      <c r="H84" s="170"/>
      <c r="I84" s="170"/>
      <c r="J84" s="173">
        <f>G84+H84+I84</f>
        <v>0</v>
      </c>
      <c r="K84" s="175" t="s">
        <v>173</v>
      </c>
      <c r="L84" s="176" t="s">
        <v>172</v>
      </c>
    </row>
    <row r="85" spans="1:12" s="33" customFormat="1" ht="12.75">
      <c r="A85" s="70" t="s">
        <v>85</v>
      </c>
      <c r="B85" s="160"/>
      <c r="C85" s="164"/>
      <c r="D85" s="164"/>
      <c r="E85" s="164"/>
      <c r="F85" s="166"/>
      <c r="G85" s="172"/>
      <c r="H85" s="172"/>
      <c r="I85" s="172"/>
      <c r="J85" s="177"/>
      <c r="K85" s="175"/>
      <c r="L85" s="176"/>
    </row>
    <row r="86" spans="1:12" s="33" customFormat="1" ht="12.75">
      <c r="A86" s="102" t="s">
        <v>225</v>
      </c>
      <c r="B86" s="85" t="s">
        <v>226</v>
      </c>
      <c r="C86" s="135"/>
      <c r="D86" s="135"/>
      <c r="E86" s="135"/>
      <c r="F86" s="103">
        <f>C86+D86+E86</f>
        <v>0</v>
      </c>
      <c r="G86" s="32"/>
      <c r="H86" s="32"/>
      <c r="I86" s="32"/>
      <c r="J86" s="104">
        <f>G86+H86+I86</f>
        <v>0</v>
      </c>
      <c r="K86" s="105" t="s">
        <v>227</v>
      </c>
      <c r="L86" s="1" t="s">
        <v>226</v>
      </c>
    </row>
    <row r="87" spans="1:12" s="33" customFormat="1" ht="22.5" thickBot="1">
      <c r="A87" s="106" t="s">
        <v>262</v>
      </c>
      <c r="B87" s="77" t="s">
        <v>174</v>
      </c>
      <c r="C87" s="107">
        <f aca="true" t="shared" si="4" ref="C87:J87">C55+C65+C68+C71+C80+C83+C86</f>
        <v>0</v>
      </c>
      <c r="D87" s="107">
        <f t="shared" si="4"/>
        <v>1014.29</v>
      </c>
      <c r="E87" s="107">
        <f t="shared" si="4"/>
        <v>10589324.18</v>
      </c>
      <c r="F87" s="107">
        <f t="shared" si="4"/>
        <v>10590338.47</v>
      </c>
      <c r="G87" s="107">
        <f t="shared" si="4"/>
        <v>0</v>
      </c>
      <c r="H87" s="107">
        <f t="shared" si="4"/>
        <v>115281677.82</v>
      </c>
      <c r="I87" s="107">
        <f t="shared" si="4"/>
        <v>9580364.56</v>
      </c>
      <c r="J87" s="108">
        <f t="shared" si="4"/>
        <v>124862042.38</v>
      </c>
      <c r="K87" s="1" t="s">
        <v>175</v>
      </c>
      <c r="L87" s="1" t="s">
        <v>174</v>
      </c>
    </row>
    <row r="88" spans="1:12" s="33" customFormat="1" ht="13.5" thickBot="1">
      <c r="A88" s="109" t="s">
        <v>176</v>
      </c>
      <c r="B88" s="89" t="s">
        <v>177</v>
      </c>
      <c r="C88" s="128">
        <f aca="true" t="shared" si="5" ref="C88:J88">C53+C87</f>
        <v>0</v>
      </c>
      <c r="D88" s="128">
        <f t="shared" si="5"/>
        <v>89185092.69</v>
      </c>
      <c r="E88" s="128">
        <f t="shared" si="5"/>
        <v>11087252.79</v>
      </c>
      <c r="F88" s="128">
        <f t="shared" si="5"/>
        <v>100272345.48</v>
      </c>
      <c r="G88" s="128">
        <f t="shared" si="5"/>
        <v>0</v>
      </c>
      <c r="H88" s="128">
        <f t="shared" si="5"/>
        <v>204643241</v>
      </c>
      <c r="I88" s="128">
        <f t="shared" si="5"/>
        <v>9987031.52</v>
      </c>
      <c r="J88" s="127">
        <f t="shared" si="5"/>
        <v>214630272.52</v>
      </c>
      <c r="K88" s="1" t="s">
        <v>178</v>
      </c>
      <c r="L88" s="1" t="s">
        <v>177</v>
      </c>
    </row>
    <row r="89" spans="1:12" s="33" customFormat="1" ht="18.75" customHeight="1">
      <c r="A89" s="110"/>
      <c r="B89" s="105"/>
      <c r="C89" s="111"/>
      <c r="D89" s="111"/>
      <c r="E89" s="111"/>
      <c r="F89" s="111"/>
      <c r="G89" s="111"/>
      <c r="H89" s="111"/>
      <c r="I89" s="112" t="s">
        <v>223</v>
      </c>
      <c r="J89" s="111"/>
      <c r="K89" s="1"/>
      <c r="L89" s="1"/>
    </row>
    <row r="90" spans="1:12" s="33" customFormat="1" ht="17.25" customHeight="1">
      <c r="A90" s="47"/>
      <c r="B90" s="48" t="s">
        <v>7</v>
      </c>
      <c r="C90" s="142" t="s">
        <v>8</v>
      </c>
      <c r="D90" s="143"/>
      <c r="E90" s="143"/>
      <c r="F90" s="144"/>
      <c r="G90" s="142" t="s">
        <v>9</v>
      </c>
      <c r="H90" s="143"/>
      <c r="I90" s="143"/>
      <c r="J90" s="143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55" t="s">
        <v>12</v>
      </c>
      <c r="G91" s="53" t="s">
        <v>11</v>
      </c>
      <c r="H91" s="54" t="s">
        <v>91</v>
      </c>
      <c r="I91" s="54" t="s">
        <v>87</v>
      </c>
      <c r="J91" s="152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56"/>
      <c r="G92" s="53" t="s">
        <v>15</v>
      </c>
      <c r="H92" s="53" t="s">
        <v>92</v>
      </c>
      <c r="I92" s="53" t="s">
        <v>88</v>
      </c>
      <c r="J92" s="153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56"/>
      <c r="G93" s="53" t="s">
        <v>16</v>
      </c>
      <c r="H93" s="53" t="s">
        <v>93</v>
      </c>
      <c r="I93" s="53" t="s">
        <v>11</v>
      </c>
      <c r="J93" s="153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3">
        <v>3</v>
      </c>
      <c r="D94" s="113">
        <v>4</v>
      </c>
      <c r="E94" s="113">
        <v>5</v>
      </c>
      <c r="F94" s="113">
        <v>6</v>
      </c>
      <c r="G94" s="113">
        <v>7</v>
      </c>
      <c r="H94" s="113">
        <v>8</v>
      </c>
      <c r="I94" s="113">
        <v>9</v>
      </c>
      <c r="J94" s="114">
        <v>10</v>
      </c>
      <c r="K94" s="1"/>
      <c r="L94" s="1"/>
    </row>
    <row r="95" spans="1:12" s="33" customFormat="1" ht="19.5" customHeight="1">
      <c r="A95" s="115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5" t="s">
        <v>179</v>
      </c>
      <c r="B96" s="67" t="s">
        <v>38</v>
      </c>
      <c r="C96" s="133"/>
      <c r="D96" s="132"/>
      <c r="E96" s="132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59" t="s">
        <v>180</v>
      </c>
      <c r="C97" s="163"/>
      <c r="D97" s="163"/>
      <c r="E97" s="163"/>
      <c r="F97" s="165">
        <f>C97+D97+E97</f>
        <v>0</v>
      </c>
      <c r="G97" s="170"/>
      <c r="H97" s="170"/>
      <c r="I97" s="170"/>
      <c r="J97" s="173">
        <f>G97+H97+I97</f>
        <v>0</v>
      </c>
      <c r="K97" s="175" t="s">
        <v>181</v>
      </c>
      <c r="L97" s="176" t="s">
        <v>180</v>
      </c>
    </row>
    <row r="98" spans="1:12" s="33" customFormat="1" ht="12.75">
      <c r="A98" s="70" t="s">
        <v>218</v>
      </c>
      <c r="B98" s="160"/>
      <c r="C98" s="164"/>
      <c r="D98" s="164"/>
      <c r="E98" s="164"/>
      <c r="F98" s="166"/>
      <c r="G98" s="172"/>
      <c r="H98" s="172"/>
      <c r="I98" s="172"/>
      <c r="J98" s="177"/>
      <c r="K98" s="175"/>
      <c r="L98" s="176"/>
    </row>
    <row r="99" spans="1:12" s="33" customFormat="1" ht="22.5">
      <c r="A99" s="68" t="s">
        <v>182</v>
      </c>
      <c r="B99" s="67" t="s">
        <v>39</v>
      </c>
      <c r="C99" s="132"/>
      <c r="D99" s="133"/>
      <c r="E99" s="133">
        <v>8170.77</v>
      </c>
      <c r="F99" s="131">
        <f>C99+D99+E99</f>
        <v>8170.77</v>
      </c>
      <c r="G99" s="30"/>
      <c r="H99" s="30"/>
      <c r="I99" s="30">
        <v>77124.49</v>
      </c>
      <c r="J99" s="45">
        <f>G99+H99+I99</f>
        <v>77124.49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59" t="s">
        <v>183</v>
      </c>
      <c r="C100" s="163"/>
      <c r="D100" s="163"/>
      <c r="E100" s="163"/>
      <c r="F100" s="165">
        <f>C100+D100+E100</f>
        <v>0</v>
      </c>
      <c r="G100" s="170"/>
      <c r="H100" s="170"/>
      <c r="I100" s="170"/>
      <c r="J100" s="173">
        <f>G100+H100+I100</f>
        <v>0</v>
      </c>
      <c r="K100" s="175" t="s">
        <v>184</v>
      </c>
      <c r="L100" s="176" t="s">
        <v>183</v>
      </c>
    </row>
    <row r="101" spans="1:12" s="33" customFormat="1" ht="12.75">
      <c r="A101" s="70" t="s">
        <v>222</v>
      </c>
      <c r="B101" s="160"/>
      <c r="C101" s="164"/>
      <c r="D101" s="164"/>
      <c r="E101" s="164"/>
      <c r="F101" s="166"/>
      <c r="G101" s="172"/>
      <c r="H101" s="172"/>
      <c r="I101" s="172"/>
      <c r="J101" s="177"/>
      <c r="K101" s="175"/>
      <c r="L101" s="176"/>
    </row>
    <row r="102" spans="1:12" s="33" customFormat="1" ht="12.75">
      <c r="A102" s="68" t="s">
        <v>44</v>
      </c>
      <c r="B102" s="67" t="s">
        <v>185</v>
      </c>
      <c r="C102" s="132"/>
      <c r="D102" s="133"/>
      <c r="E102" s="133"/>
      <c r="F102" s="131">
        <f>C102+D102+E102</f>
        <v>0</v>
      </c>
      <c r="G102" s="30"/>
      <c r="H102" s="30"/>
      <c r="I102" s="30">
        <v>1034.3</v>
      </c>
      <c r="J102" s="45">
        <f>G102+H102+I102</f>
        <v>1034.3</v>
      </c>
      <c r="K102" s="1" t="s">
        <v>186</v>
      </c>
      <c r="L102" s="1" t="s">
        <v>185</v>
      </c>
    </row>
    <row r="103" spans="1:12" s="33" customFormat="1" ht="12.75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189</v>
      </c>
      <c r="L103" s="1" t="s">
        <v>188</v>
      </c>
    </row>
    <row r="104" spans="1:12" s="33" customFormat="1" ht="12.75">
      <c r="A104" s="69" t="s">
        <v>220</v>
      </c>
      <c r="B104" s="159" t="s">
        <v>190</v>
      </c>
      <c r="C104" s="199" t="s">
        <v>246</v>
      </c>
      <c r="D104" s="199" t="s">
        <v>246</v>
      </c>
      <c r="E104" s="163"/>
      <c r="F104" s="165">
        <f>E104</f>
        <v>0</v>
      </c>
      <c r="G104" s="199" t="s">
        <v>246</v>
      </c>
      <c r="H104" s="199" t="s">
        <v>246</v>
      </c>
      <c r="I104" s="170"/>
      <c r="J104" s="173">
        <f>I104</f>
        <v>0</v>
      </c>
      <c r="K104" s="175" t="s">
        <v>191</v>
      </c>
      <c r="L104" s="176" t="s">
        <v>190</v>
      </c>
    </row>
    <row r="105" spans="1:12" s="33" customFormat="1" ht="22.5">
      <c r="A105" s="70" t="s">
        <v>224</v>
      </c>
      <c r="B105" s="160"/>
      <c r="C105" s="200"/>
      <c r="D105" s="200"/>
      <c r="E105" s="164"/>
      <c r="F105" s="166"/>
      <c r="G105" s="200"/>
      <c r="H105" s="200"/>
      <c r="I105" s="172"/>
      <c r="J105" s="177"/>
      <c r="K105" s="175"/>
      <c r="L105" s="176"/>
    </row>
    <row r="106" spans="1:12" s="33" customFormat="1" ht="12.75">
      <c r="A106" s="96" t="s">
        <v>192</v>
      </c>
      <c r="B106" s="67" t="s">
        <v>193</v>
      </c>
      <c r="C106" s="132"/>
      <c r="D106" s="133"/>
      <c r="E106" s="133"/>
      <c r="F106" s="131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6" t="s">
        <v>46</v>
      </c>
      <c r="B107" s="67" t="s">
        <v>195</v>
      </c>
      <c r="C107" s="132"/>
      <c r="D107" s="133"/>
      <c r="E107" s="133"/>
      <c r="F107" s="131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6" t="s">
        <v>85</v>
      </c>
      <c r="B108" s="67" t="s">
        <v>196</v>
      </c>
      <c r="C108" s="132"/>
      <c r="D108" s="133"/>
      <c r="E108" s="133"/>
      <c r="F108" s="131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>
      <c r="A109" s="68" t="s">
        <v>199</v>
      </c>
      <c r="B109" s="67" t="s">
        <v>42</v>
      </c>
      <c r="C109" s="132"/>
      <c r="D109" s="133"/>
      <c r="E109" s="133">
        <v>5035286.16</v>
      </c>
      <c r="F109" s="131">
        <f>C109+D109+E109</f>
        <v>5035286.16</v>
      </c>
      <c r="G109" s="30"/>
      <c r="H109" s="30"/>
      <c r="I109" s="30">
        <v>4567233.55</v>
      </c>
      <c r="J109" s="45">
        <f>G109+H109+I109</f>
        <v>4567233.55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59" t="s">
        <v>43</v>
      </c>
      <c r="C110" s="163"/>
      <c r="D110" s="163"/>
      <c r="E110" s="163"/>
      <c r="F110" s="165">
        <f>C110+D110+E110</f>
        <v>0</v>
      </c>
      <c r="G110" s="170"/>
      <c r="H110" s="170"/>
      <c r="I110" s="170"/>
      <c r="J110" s="173">
        <f>G110+H110+I110</f>
        <v>0</v>
      </c>
      <c r="K110" s="175" t="s">
        <v>83</v>
      </c>
      <c r="L110" s="176" t="s">
        <v>43</v>
      </c>
    </row>
    <row r="111" spans="1:12" s="33" customFormat="1" ht="12.75">
      <c r="A111" s="70" t="s">
        <v>222</v>
      </c>
      <c r="B111" s="160"/>
      <c r="C111" s="164"/>
      <c r="D111" s="164"/>
      <c r="E111" s="164"/>
      <c r="F111" s="166"/>
      <c r="G111" s="172"/>
      <c r="H111" s="172"/>
      <c r="I111" s="172"/>
      <c r="J111" s="177"/>
      <c r="K111" s="175"/>
      <c r="L111" s="176"/>
    </row>
    <row r="112" spans="1:12" s="33" customFormat="1" ht="12.75">
      <c r="A112" s="68" t="s">
        <v>200</v>
      </c>
      <c r="B112" s="67" t="s">
        <v>201</v>
      </c>
      <c r="C112" s="129"/>
      <c r="D112" s="135">
        <v>99718217.12</v>
      </c>
      <c r="E112" s="135"/>
      <c r="F112" s="131">
        <f>C112+D112+E112</f>
        <v>99718217.12</v>
      </c>
      <c r="G112" s="130"/>
      <c r="H112" s="32">
        <v>99895994.12</v>
      </c>
      <c r="I112" s="32"/>
      <c r="J112" s="71">
        <f>G112+H112+I112</f>
        <v>99895994.12</v>
      </c>
      <c r="K112" s="1" t="s">
        <v>202</v>
      </c>
      <c r="L112" s="1" t="s">
        <v>201</v>
      </c>
    </row>
    <row r="113" spans="1:12" s="33" customFormat="1" ht="12.75">
      <c r="A113" s="68" t="s">
        <v>203</v>
      </c>
      <c r="B113" s="67" t="s">
        <v>45</v>
      </c>
      <c r="C113" s="132"/>
      <c r="D113" s="132"/>
      <c r="E113" s="132"/>
      <c r="F113" s="131">
        <f>C113+D113+E113</f>
        <v>0</v>
      </c>
      <c r="G113" s="29"/>
      <c r="H113" s="29">
        <v>115279200</v>
      </c>
      <c r="I113" s="29">
        <v>61023.87</v>
      </c>
      <c r="J113" s="71">
        <f>G113+H113+I113</f>
        <v>115340223.87</v>
      </c>
      <c r="K113" s="1" t="s">
        <v>84</v>
      </c>
      <c r="L113" s="1" t="s">
        <v>45</v>
      </c>
    </row>
    <row r="114" spans="1:12" s="33" customFormat="1" ht="12.75">
      <c r="A114" s="68" t="s">
        <v>204</v>
      </c>
      <c r="B114" s="85" t="s">
        <v>205</v>
      </c>
      <c r="C114" s="132"/>
      <c r="D114" s="132"/>
      <c r="E114" s="132"/>
      <c r="F114" s="131">
        <f>C114+D114+E114</f>
        <v>0</v>
      </c>
      <c r="G114" s="29"/>
      <c r="H114" s="29"/>
      <c r="I114" s="29"/>
      <c r="J114" s="71">
        <f>G114+H114+I114</f>
        <v>0</v>
      </c>
      <c r="K114" s="1" t="s">
        <v>208</v>
      </c>
      <c r="L114" s="1" t="s">
        <v>205</v>
      </c>
    </row>
    <row r="115" spans="1:12" s="33" customFormat="1" ht="22.5" thickBot="1">
      <c r="A115" s="116" t="s">
        <v>263</v>
      </c>
      <c r="B115" s="77" t="s">
        <v>207</v>
      </c>
      <c r="C115" s="117">
        <f aca="true" t="shared" si="6" ref="C115:J115">C96+C99+C102+C103+C109+C112+C113+C114</f>
        <v>0</v>
      </c>
      <c r="D115" s="117">
        <f t="shared" si="6"/>
        <v>99718217.12</v>
      </c>
      <c r="E115" s="117">
        <f t="shared" si="6"/>
        <v>5043456.93</v>
      </c>
      <c r="F115" s="117">
        <f t="shared" si="6"/>
        <v>104761674.05</v>
      </c>
      <c r="G115" s="117">
        <f t="shared" si="6"/>
        <v>0</v>
      </c>
      <c r="H115" s="117">
        <f t="shared" si="6"/>
        <v>215175194.12</v>
      </c>
      <c r="I115" s="117">
        <f t="shared" si="6"/>
        <v>4706416.21</v>
      </c>
      <c r="J115" s="118">
        <f t="shared" si="6"/>
        <v>219881610.33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19"/>
      <c r="C116" s="120"/>
      <c r="D116" s="121"/>
      <c r="E116" s="121"/>
      <c r="F116" s="121"/>
      <c r="G116" s="121"/>
      <c r="H116" s="121"/>
      <c r="I116" s="121"/>
      <c r="J116" s="122"/>
      <c r="K116" s="1"/>
      <c r="L116" s="1"/>
    </row>
    <row r="117" spans="1:12" s="33" customFormat="1" ht="13.5" thickBot="1">
      <c r="A117" s="123" t="s">
        <v>206</v>
      </c>
      <c r="B117" s="67" t="s">
        <v>89</v>
      </c>
      <c r="C117" s="132"/>
      <c r="D117" s="132">
        <v>-10533124.43</v>
      </c>
      <c r="E117" s="132">
        <v>6043795.86</v>
      </c>
      <c r="F117" s="44">
        <f>C117+D117+E117</f>
        <v>-4489328.57</v>
      </c>
      <c r="G117" s="29"/>
      <c r="H117" s="29">
        <v>-10531953.12</v>
      </c>
      <c r="I117" s="29">
        <v>5280615.31</v>
      </c>
      <c r="J117" s="45">
        <f>G117+H117+I117</f>
        <v>-5251337.81</v>
      </c>
      <c r="K117" s="1" t="s">
        <v>90</v>
      </c>
      <c r="L117" s="1" t="s">
        <v>89</v>
      </c>
    </row>
    <row r="118" spans="1:12" ht="13.5" thickBot="1">
      <c r="A118" s="109" t="s">
        <v>212</v>
      </c>
      <c r="B118" s="89" t="s">
        <v>211</v>
      </c>
      <c r="C118" s="126">
        <f aca="true" t="shared" si="7" ref="C118:J118">C115+C117</f>
        <v>0</v>
      </c>
      <c r="D118" s="126">
        <f t="shared" si="7"/>
        <v>89185092.69</v>
      </c>
      <c r="E118" s="126">
        <f t="shared" si="7"/>
        <v>11087252.79</v>
      </c>
      <c r="F118" s="126">
        <f t="shared" si="7"/>
        <v>100272345.48</v>
      </c>
      <c r="G118" s="126">
        <f t="shared" si="7"/>
        <v>0</v>
      </c>
      <c r="H118" s="126">
        <f t="shared" si="7"/>
        <v>204643241</v>
      </c>
      <c r="I118" s="126">
        <f t="shared" si="7"/>
        <v>9987031.52</v>
      </c>
      <c r="J118" s="127">
        <f t="shared" si="7"/>
        <v>214630272.52</v>
      </c>
      <c r="K118" s="1" t="s">
        <v>210</v>
      </c>
      <c r="L118" s="1" t="s">
        <v>211</v>
      </c>
    </row>
    <row r="119" spans="1:12" s="9" customFormat="1" ht="24" customHeight="1">
      <c r="A119" s="195" t="s">
        <v>213</v>
      </c>
      <c r="B119" s="195"/>
      <c r="C119" s="195"/>
      <c r="D119" s="195"/>
      <c r="E119" s="124"/>
      <c r="F119" s="124"/>
      <c r="G119" s="124"/>
      <c r="H119" s="124"/>
      <c r="I119" s="124"/>
      <c r="J119" s="124"/>
      <c r="K119" s="124"/>
      <c r="L119" s="1"/>
    </row>
    <row r="120" spans="1:12" s="9" customFormat="1" ht="12.75" customHeight="1">
      <c r="A120" s="196" t="s">
        <v>214</v>
      </c>
      <c r="B120" s="196"/>
      <c r="C120" s="196"/>
      <c r="D120" s="196"/>
      <c r="E120" s="124"/>
      <c r="F120" s="124"/>
      <c r="G120" s="124"/>
      <c r="H120" s="124"/>
      <c r="I120" s="124"/>
      <c r="J120" s="124"/>
      <c r="K120" s="124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58" t="s">
        <v>248</v>
      </c>
      <c r="C122" s="158"/>
      <c r="D122" s="158"/>
      <c r="F122" s="35" t="s">
        <v>56</v>
      </c>
      <c r="G122" s="181"/>
      <c r="H122" s="181"/>
      <c r="I122" s="145" t="s">
        <v>250</v>
      </c>
      <c r="J122" s="145"/>
      <c r="L122" s="5"/>
    </row>
    <row r="123" spans="1:12" s="9" customFormat="1" ht="12.75" customHeight="1" hidden="1">
      <c r="A123" s="35" t="s">
        <v>55</v>
      </c>
      <c r="B123" s="157" t="s">
        <v>54</v>
      </c>
      <c r="C123" s="157"/>
      <c r="D123" s="157"/>
      <c r="F123" s="35"/>
      <c r="G123" s="183" t="s">
        <v>57</v>
      </c>
      <c r="H123" s="183"/>
      <c r="I123" s="183" t="s">
        <v>54</v>
      </c>
      <c r="J123" s="183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79" t="s">
        <v>58</v>
      </c>
      <c r="F125" s="179"/>
      <c r="G125" s="180"/>
      <c r="H125" s="180"/>
      <c r="I125" s="180"/>
      <c r="J125" s="180"/>
    </row>
    <row r="126" spans="1:10" ht="12.75" customHeight="1" hidden="1">
      <c r="A126" s="14"/>
      <c r="B126" s="23"/>
      <c r="C126" s="9"/>
      <c r="D126" s="37"/>
      <c r="E126" s="37"/>
      <c r="F126" s="37"/>
      <c r="G126" s="201" t="s">
        <v>59</v>
      </c>
      <c r="H126" s="201"/>
      <c r="I126" s="201"/>
      <c r="J126" s="201"/>
    </row>
    <row r="127" spans="1:10" ht="12.75" customHeight="1" hidden="1">
      <c r="A127" s="14"/>
      <c r="B127" s="23"/>
      <c r="C127" s="198" t="s">
        <v>62</v>
      </c>
      <c r="D127" s="198"/>
      <c r="E127" s="145"/>
      <c r="F127" s="145"/>
      <c r="G127" s="184"/>
      <c r="H127" s="184"/>
      <c r="I127" s="145"/>
      <c r="J127" s="145"/>
    </row>
    <row r="128" spans="1:10" ht="12.75" customHeight="1" hidden="1">
      <c r="A128" s="14"/>
      <c r="B128" s="23"/>
      <c r="C128" s="197" t="s">
        <v>61</v>
      </c>
      <c r="D128" s="197"/>
      <c r="E128" s="183" t="s">
        <v>60</v>
      </c>
      <c r="F128" s="183"/>
      <c r="G128" s="183" t="s">
        <v>57</v>
      </c>
      <c r="H128" s="183"/>
      <c r="I128" s="183" t="s">
        <v>54</v>
      </c>
      <c r="J128" s="183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45"/>
      <c r="D130" s="145"/>
      <c r="E130" s="184"/>
      <c r="F130" s="184"/>
      <c r="G130" s="145"/>
      <c r="H130" s="145"/>
      <c r="I130" s="145"/>
      <c r="J130" s="145"/>
    </row>
    <row r="131" spans="1:10" ht="16.5" customHeight="1" hidden="1">
      <c r="A131" s="40" t="s">
        <v>52</v>
      </c>
      <c r="B131" s="34"/>
      <c r="C131" s="183" t="s">
        <v>60</v>
      </c>
      <c r="D131" s="183"/>
      <c r="E131" s="183" t="s">
        <v>57</v>
      </c>
      <c r="F131" s="183"/>
      <c r="G131" s="183" t="s">
        <v>54</v>
      </c>
      <c r="H131" s="183"/>
      <c r="I131" s="182" t="s">
        <v>63</v>
      </c>
      <c r="J131" s="182"/>
    </row>
    <row r="132" ht="13.5" hidden="1" thickBot="1"/>
    <row r="133" spans="5:9" ht="48" customHeight="1" hidden="1" thickBot="1" thickTop="1">
      <c r="E133" s="204"/>
      <c r="F133" s="205"/>
      <c r="G133" s="206" t="s">
        <v>239</v>
      </c>
      <c r="H133" s="206"/>
      <c r="I133" s="207"/>
    </row>
    <row r="134" spans="1:9" ht="3.75" customHeight="1" hidden="1" thickBot="1" thickTop="1">
      <c r="A134" s="2" t="s">
        <v>238</v>
      </c>
      <c r="E134" s="138"/>
      <c r="F134" s="138"/>
      <c r="G134" s="138"/>
      <c r="H134" s="138"/>
      <c r="I134" s="138"/>
    </row>
    <row r="135" spans="5:9" ht="13.5" hidden="1" thickTop="1">
      <c r="E135" s="202" t="s">
        <v>228</v>
      </c>
      <c r="F135" s="203"/>
      <c r="G135" s="208"/>
      <c r="H135" s="208"/>
      <c r="I135" s="209"/>
    </row>
    <row r="136" spans="5:9" ht="12.75" hidden="1">
      <c r="E136" s="185" t="s">
        <v>229</v>
      </c>
      <c r="F136" s="186"/>
      <c r="G136" s="189"/>
      <c r="H136" s="189"/>
      <c r="I136" s="190"/>
    </row>
    <row r="137" spans="5:9" ht="12.75" hidden="1">
      <c r="E137" s="185" t="s">
        <v>230</v>
      </c>
      <c r="F137" s="186"/>
      <c r="G137" s="191"/>
      <c r="H137" s="191"/>
      <c r="I137" s="192"/>
    </row>
    <row r="138" spans="5:9" ht="12.75" hidden="1">
      <c r="E138" s="185" t="s">
        <v>231</v>
      </c>
      <c r="F138" s="186"/>
      <c r="G138" s="191"/>
      <c r="H138" s="191"/>
      <c r="I138" s="192"/>
    </row>
    <row r="139" spans="5:9" ht="12.75" hidden="1">
      <c r="E139" s="185" t="s">
        <v>232</v>
      </c>
      <c r="F139" s="186"/>
      <c r="G139" s="191"/>
      <c r="H139" s="191"/>
      <c r="I139" s="192"/>
    </row>
    <row r="140" spans="5:9" ht="12.75" hidden="1">
      <c r="E140" s="185" t="s">
        <v>233</v>
      </c>
      <c r="F140" s="186"/>
      <c r="G140" s="189"/>
      <c r="H140" s="189"/>
      <c r="I140" s="190"/>
    </row>
    <row r="141" spans="5:9" ht="12.75" hidden="1">
      <c r="E141" s="185" t="s">
        <v>234</v>
      </c>
      <c r="F141" s="186"/>
      <c r="G141" s="189"/>
      <c r="H141" s="189"/>
      <c r="I141" s="190"/>
    </row>
    <row r="142" spans="5:9" ht="12.75" hidden="1">
      <c r="E142" s="185" t="s">
        <v>235</v>
      </c>
      <c r="F142" s="186"/>
      <c r="G142" s="191"/>
      <c r="H142" s="191"/>
      <c r="I142" s="192"/>
    </row>
    <row r="143" spans="5:9" ht="13.5" hidden="1" thickBot="1">
      <c r="E143" s="187" t="s">
        <v>236</v>
      </c>
      <c r="F143" s="188"/>
      <c r="G143" s="193"/>
      <c r="H143" s="193"/>
      <c r="I143" s="194"/>
    </row>
    <row r="144" spans="1:9" ht="3.75" customHeight="1" hidden="1" thickTop="1">
      <c r="A144" s="2" t="s">
        <v>237</v>
      </c>
      <c r="E144" s="178"/>
      <c r="F144" s="178"/>
      <c r="G144" s="178"/>
      <c r="H144" s="178"/>
      <c r="I144" s="178"/>
    </row>
    <row r="145" ht="12.75" hidden="1"/>
  </sheetData>
  <sheetProtection/>
  <mergeCells count="266">
    <mergeCell ref="G136:I136"/>
    <mergeCell ref="G137:I137"/>
    <mergeCell ref="E134:F134"/>
    <mergeCell ref="G134:I134"/>
    <mergeCell ref="I110:I111"/>
    <mergeCell ref="J110:J111"/>
    <mergeCell ref="K110:K111"/>
    <mergeCell ref="L110:L111"/>
    <mergeCell ref="E135:F135"/>
    <mergeCell ref="E133:F133"/>
    <mergeCell ref="G133:I133"/>
    <mergeCell ref="E128:F128"/>
    <mergeCell ref="E127:F127"/>
    <mergeCell ref="G135:I13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E140:F140"/>
    <mergeCell ref="G138:I138"/>
    <mergeCell ref="G139:I139"/>
    <mergeCell ref="G140:I140"/>
    <mergeCell ref="C127:D127"/>
    <mergeCell ref="K104:K105"/>
    <mergeCell ref="G104:G105"/>
    <mergeCell ref="H104:H105"/>
    <mergeCell ref="I104:I105"/>
    <mergeCell ref="G126:J126"/>
    <mergeCell ref="E139:F139"/>
    <mergeCell ref="C131:D131"/>
    <mergeCell ref="C130:D130"/>
    <mergeCell ref="A119:D119"/>
    <mergeCell ref="A120:D120"/>
    <mergeCell ref="C128:D128"/>
    <mergeCell ref="E136:F136"/>
    <mergeCell ref="E137:F137"/>
    <mergeCell ref="E131:F131"/>
    <mergeCell ref="E130:F130"/>
    <mergeCell ref="J100:J101"/>
    <mergeCell ref="K100:K101"/>
    <mergeCell ref="L100:L101"/>
    <mergeCell ref="E138:F138"/>
    <mergeCell ref="L104:L105"/>
    <mergeCell ref="I127:J127"/>
    <mergeCell ref="I128:J128"/>
    <mergeCell ref="G110:G111"/>
    <mergeCell ref="E143:F143"/>
    <mergeCell ref="G141:I141"/>
    <mergeCell ref="G142:I142"/>
    <mergeCell ref="G143:I143"/>
    <mergeCell ref="G123:H123"/>
    <mergeCell ref="H97:H98"/>
    <mergeCell ref="I97:I98"/>
    <mergeCell ref="G100:G101"/>
    <mergeCell ref="H100:H101"/>
    <mergeCell ref="I100:I101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I130:J130"/>
    <mergeCell ref="G131:H131"/>
    <mergeCell ref="G130:H130"/>
    <mergeCell ref="G128:H128"/>
    <mergeCell ref="G127:H127"/>
    <mergeCell ref="J97:J98"/>
    <mergeCell ref="G97:G98"/>
    <mergeCell ref="I123:J123"/>
    <mergeCell ref="J104:J105"/>
    <mergeCell ref="H110:H111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B84:B85"/>
    <mergeCell ref="C84:C85"/>
    <mergeCell ref="D84:D85"/>
    <mergeCell ref="E84:E85"/>
    <mergeCell ref="F84:F85"/>
    <mergeCell ref="E144:F144"/>
    <mergeCell ref="E97:E98"/>
    <mergeCell ref="F97:F98"/>
    <mergeCell ref="E141:F141"/>
    <mergeCell ref="E142:F142"/>
    <mergeCell ref="K84:K85"/>
    <mergeCell ref="L84:L85"/>
    <mergeCell ref="H81:H82"/>
    <mergeCell ref="I81:I82"/>
    <mergeCell ref="J81:J82"/>
    <mergeCell ref="K81:K82"/>
    <mergeCell ref="L81:L82"/>
    <mergeCell ref="I72:I73"/>
    <mergeCell ref="J72:J73"/>
    <mergeCell ref="K72:K73"/>
    <mergeCell ref="L72:L73"/>
    <mergeCell ref="B81:B82"/>
    <mergeCell ref="C81:C82"/>
    <mergeCell ref="D81:D82"/>
    <mergeCell ref="E81:E82"/>
    <mergeCell ref="F81:F82"/>
    <mergeCell ref="G81:G82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B61:B62"/>
    <mergeCell ref="C61:C62"/>
    <mergeCell ref="D61:D62"/>
    <mergeCell ref="E61:E62"/>
    <mergeCell ref="F61:F62"/>
    <mergeCell ref="G61:G62"/>
    <mergeCell ref="G66:G67"/>
    <mergeCell ref="H66:H67"/>
    <mergeCell ref="I66:I67"/>
    <mergeCell ref="J66:J67"/>
    <mergeCell ref="I59:I60"/>
    <mergeCell ref="J59:J60"/>
    <mergeCell ref="K48:K49"/>
    <mergeCell ref="L48:L49"/>
    <mergeCell ref="K45:K46"/>
    <mergeCell ref="L45:L46"/>
    <mergeCell ref="J61:J62"/>
    <mergeCell ref="B66:B67"/>
    <mergeCell ref="C66:C67"/>
    <mergeCell ref="D66:D67"/>
    <mergeCell ref="E66:E67"/>
    <mergeCell ref="F66:F67"/>
    <mergeCell ref="G59:G60"/>
    <mergeCell ref="H59:H60"/>
    <mergeCell ref="K61:K62"/>
    <mergeCell ref="L61:L62"/>
    <mergeCell ref="K59:K60"/>
    <mergeCell ref="L59:L60"/>
    <mergeCell ref="H61:H62"/>
    <mergeCell ref="I61:I62"/>
    <mergeCell ref="J56:J57"/>
    <mergeCell ref="K56:K57"/>
    <mergeCell ref="L56:L57"/>
    <mergeCell ref="B59:B60"/>
    <mergeCell ref="C59:C60"/>
    <mergeCell ref="D59:D60"/>
    <mergeCell ref="E59:E60"/>
    <mergeCell ref="F59:F60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H48:H49"/>
    <mergeCell ref="B45:B46"/>
    <mergeCell ref="C45:C46"/>
    <mergeCell ref="D45:D46"/>
    <mergeCell ref="E45:E46"/>
    <mergeCell ref="F45:F46"/>
    <mergeCell ref="G45:G46"/>
    <mergeCell ref="J26:J27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I26:I27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J40:J42"/>
    <mergeCell ref="F76:F78"/>
    <mergeCell ref="J76:J78"/>
    <mergeCell ref="B36:B37"/>
    <mergeCell ref="C36:C37"/>
    <mergeCell ref="D36:D37"/>
    <mergeCell ref="E36:E37"/>
    <mergeCell ref="F36:F37"/>
    <mergeCell ref="G36:G37"/>
    <mergeCell ref="H36:H37"/>
    <mergeCell ref="B26:B27"/>
    <mergeCell ref="C26:C27"/>
    <mergeCell ref="D26:D27"/>
    <mergeCell ref="E26:E27"/>
    <mergeCell ref="F26:F27"/>
    <mergeCell ref="F40:F42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9:H9"/>
    <mergeCell ref="B14:H14"/>
    <mergeCell ref="J19:J21"/>
    <mergeCell ref="B15:H15"/>
    <mergeCell ref="B16:H16"/>
    <mergeCell ref="F19:F21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2011-04-05T12:25:02Z</dcterms:created>
  <dcterms:modified xsi:type="dcterms:W3CDTF">2019-02-07T12:37:46Z</dcterms:modified>
  <cp:category/>
  <cp:version/>
  <cp:contentType/>
  <cp:contentStatus/>
</cp:coreProperties>
</file>